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tf\Downloads\"/>
    </mc:Choice>
  </mc:AlternateContent>
  <xr:revisionPtr revIDLastSave="0" documentId="13_ncr:1_{1C696937-FDAB-4C4A-BC25-3B68E4DB29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sszesites" sheetId="13" r:id="rId1"/>
    <sheet name="900-435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2" l="1"/>
  <c r="O4" i="12"/>
  <c r="O3" i="12"/>
  <c r="L3" i="12"/>
  <c r="I3" i="12"/>
  <c r="F3" i="12"/>
  <c r="C3" i="12"/>
  <c r="N45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24" i="13"/>
  <c r="N23" i="13"/>
  <c r="N25" i="13" s="1"/>
  <c r="N26" i="13" s="1"/>
  <c r="N27" i="13" s="1"/>
  <c r="M23" i="13"/>
  <c r="M25" i="13" s="1"/>
  <c r="M26" i="13" s="1"/>
  <c r="M27" i="13" s="1"/>
  <c r="L23" i="13"/>
  <c r="L25" i="13" s="1"/>
  <c r="L26" i="13" s="1"/>
  <c r="L27" i="13" s="1"/>
  <c r="K23" i="13"/>
  <c r="K25" i="13" s="1"/>
  <c r="K26" i="13" s="1"/>
  <c r="K27" i="13" s="1"/>
  <c r="J23" i="13"/>
  <c r="J25" i="13" s="1"/>
  <c r="J26" i="13" s="1"/>
  <c r="J27" i="13" s="1"/>
  <c r="I23" i="13"/>
  <c r="I25" i="13" s="1"/>
  <c r="I26" i="13" s="1"/>
  <c r="I27" i="13" s="1"/>
  <c r="H23" i="13"/>
  <c r="H25" i="13" s="1"/>
  <c r="H26" i="13" s="1"/>
  <c r="H27" i="13" s="1"/>
  <c r="G23" i="13"/>
  <c r="G25" i="13" s="1"/>
  <c r="G26" i="13" s="1"/>
  <c r="G27" i="13" s="1"/>
  <c r="F23" i="13"/>
  <c r="F25" i="13" s="1"/>
  <c r="F26" i="13" s="1"/>
  <c r="F27" i="13" s="1"/>
  <c r="E23" i="13"/>
  <c r="E25" i="13" s="1"/>
  <c r="E26" i="13" s="1"/>
  <c r="E27" i="13" s="1"/>
  <c r="D23" i="13"/>
  <c r="D25" i="13" s="1"/>
  <c r="D26" i="13" s="1"/>
  <c r="D27" i="13" s="1"/>
  <c r="C23" i="13"/>
  <c r="C25" i="13" s="1"/>
  <c r="C26" i="13" s="1"/>
  <c r="B22" i="13"/>
  <c r="B21" i="13"/>
  <c r="B20" i="13"/>
  <c r="B16" i="13"/>
  <c r="N15" i="13"/>
  <c r="N17" i="13" s="1"/>
  <c r="M15" i="13"/>
  <c r="M17" i="13" s="1"/>
  <c r="L15" i="13"/>
  <c r="L17" i="13" s="1"/>
  <c r="K15" i="13"/>
  <c r="K17" i="13" s="1"/>
  <c r="J15" i="13"/>
  <c r="J17" i="13" s="1"/>
  <c r="I15" i="13"/>
  <c r="I17" i="13" s="1"/>
  <c r="H15" i="13"/>
  <c r="H17" i="13" s="1"/>
  <c r="G15" i="13"/>
  <c r="G17" i="13" s="1"/>
  <c r="F15" i="13"/>
  <c r="F17" i="13" s="1"/>
  <c r="E15" i="13"/>
  <c r="E17" i="13" s="1"/>
  <c r="D15" i="13"/>
  <c r="C15" i="13"/>
  <c r="C17" i="13" s="1"/>
  <c r="B14" i="13"/>
  <c r="B13" i="13"/>
  <c r="B12" i="13"/>
  <c r="C12" i="12"/>
  <c r="F12" i="12" s="1"/>
  <c r="I12" i="12" s="1"/>
  <c r="L12" i="12" s="1"/>
  <c r="O12" i="12" s="1"/>
  <c r="R12" i="12" s="1"/>
  <c r="U12" i="12" s="1"/>
  <c r="X12" i="12" s="1"/>
  <c r="AA12" i="12" s="1"/>
  <c r="AD12" i="12" s="1"/>
  <c r="AG12" i="12" s="1"/>
  <c r="AJ12" i="12" s="1"/>
  <c r="AJ11" i="12"/>
  <c r="AG11" i="12"/>
  <c r="AD11" i="12"/>
  <c r="AA11" i="12"/>
  <c r="X11" i="12"/>
  <c r="U11" i="12"/>
  <c r="R11" i="12"/>
  <c r="L11" i="12"/>
  <c r="I11" i="12"/>
  <c r="F11" i="12"/>
  <c r="C11" i="12"/>
  <c r="AJ9" i="12"/>
  <c r="AJ4" i="12" s="1"/>
  <c r="AJ5" i="12" s="1"/>
  <c r="AG9" i="12"/>
  <c r="AG4" i="12" s="1"/>
  <c r="AG5" i="12" s="1"/>
  <c r="AD9" i="12"/>
  <c r="AD4" i="12" s="1"/>
  <c r="AD5" i="12" s="1"/>
  <c r="AA9" i="12"/>
  <c r="AA4" i="12" s="1"/>
  <c r="AA5" i="12" s="1"/>
  <c r="X9" i="12"/>
  <c r="X4" i="12" s="1"/>
  <c r="X5" i="12" s="1"/>
  <c r="U9" i="12"/>
  <c r="U4" i="12" s="1"/>
  <c r="U5" i="12" s="1"/>
  <c r="R9" i="12"/>
  <c r="R4" i="12" s="1"/>
  <c r="R5" i="12" s="1"/>
  <c r="L9" i="12"/>
  <c r="L4" i="12" s="1"/>
  <c r="L5" i="12" s="1"/>
  <c r="I9" i="12"/>
  <c r="F9" i="12"/>
  <c r="F4" i="12" s="1"/>
  <c r="C9" i="12"/>
  <c r="AJ3" i="12"/>
  <c r="AG3" i="12"/>
  <c r="AD3" i="12"/>
  <c r="AA3" i="12"/>
  <c r="X3" i="12"/>
  <c r="U3" i="12"/>
  <c r="R3" i="12"/>
  <c r="R6" i="12" l="1"/>
  <c r="I4" i="12"/>
  <c r="I5" i="12" s="1"/>
  <c r="F5" i="12"/>
  <c r="D8" i="13" s="1"/>
  <c r="D29" i="13" s="1"/>
  <c r="U6" i="12"/>
  <c r="AJ6" i="12"/>
  <c r="C4" i="12"/>
  <c r="C5" i="12" s="1"/>
  <c r="AA6" i="12"/>
  <c r="L6" i="12"/>
  <c r="B23" i="13"/>
  <c r="X6" i="12"/>
  <c r="J8" i="13"/>
  <c r="J29" i="13" s="1"/>
  <c r="AD6" i="12"/>
  <c r="L8" i="13"/>
  <c r="L29" i="13" s="1"/>
  <c r="X13" i="12"/>
  <c r="H8" i="13"/>
  <c r="H9" i="13" s="1"/>
  <c r="H10" i="13" s="1"/>
  <c r="H11" i="13" s="1"/>
  <c r="K8" i="13"/>
  <c r="K9" i="13" s="1"/>
  <c r="K10" i="13" s="1"/>
  <c r="K11" i="13" s="1"/>
  <c r="O5" i="12"/>
  <c r="O13" i="12" s="1"/>
  <c r="AD13" i="12"/>
  <c r="R13" i="12"/>
  <c r="B15" i="13"/>
  <c r="F8" i="13"/>
  <c r="F29" i="13" s="1"/>
  <c r="I8" i="13"/>
  <c r="I29" i="13" s="1"/>
  <c r="AG6" i="12"/>
  <c r="M8" i="13"/>
  <c r="M29" i="13" s="1"/>
  <c r="AG13" i="12"/>
  <c r="N8" i="13"/>
  <c r="N9" i="13" s="1"/>
  <c r="N10" i="13" s="1"/>
  <c r="N11" i="13" s="1"/>
  <c r="AJ13" i="12"/>
  <c r="B26" i="13"/>
  <c r="C27" i="13"/>
  <c r="B27" i="13" s="1"/>
  <c r="G18" i="13"/>
  <c r="J18" i="13"/>
  <c r="M18" i="13"/>
  <c r="D17" i="13"/>
  <c r="C18" i="13"/>
  <c r="F18" i="13"/>
  <c r="I18" i="13"/>
  <c r="L18" i="13"/>
  <c r="B25" i="13"/>
  <c r="E18" i="13"/>
  <c r="H18" i="13"/>
  <c r="K18" i="13"/>
  <c r="N18" i="13"/>
  <c r="AA13" i="12"/>
  <c r="L13" i="12"/>
  <c r="U13" i="12"/>
  <c r="F13" i="12" l="1"/>
  <c r="F6" i="12"/>
  <c r="I13" i="12"/>
  <c r="I6" i="12"/>
  <c r="E8" i="13"/>
  <c r="E9" i="13" s="1"/>
  <c r="E10" i="13" s="1"/>
  <c r="E11" i="13" s="1"/>
  <c r="C13" i="12"/>
  <c r="C8" i="13"/>
  <c r="C29" i="13" s="1"/>
  <c r="C6" i="12"/>
  <c r="K29" i="13"/>
  <c r="H29" i="13"/>
  <c r="H30" i="13"/>
  <c r="H47" i="13" s="1"/>
  <c r="H50" i="13" s="1"/>
  <c r="I9" i="13"/>
  <c r="I10" i="13" s="1"/>
  <c r="I11" i="13" s="1"/>
  <c r="F9" i="13"/>
  <c r="F10" i="13" s="1"/>
  <c r="F11" i="13" s="1"/>
  <c r="K30" i="13"/>
  <c r="K47" i="13" s="1"/>
  <c r="K50" i="13" s="1"/>
  <c r="J9" i="13"/>
  <c r="D9" i="13"/>
  <c r="D10" i="13" s="1"/>
  <c r="D11" i="13" s="1"/>
  <c r="L9" i="13"/>
  <c r="L10" i="13" s="1"/>
  <c r="L11" i="13" s="1"/>
  <c r="O6" i="12"/>
  <c r="G8" i="13"/>
  <c r="N29" i="13"/>
  <c r="M9" i="13"/>
  <c r="M10" i="13" s="1"/>
  <c r="M11" i="13" s="1"/>
  <c r="N30" i="13"/>
  <c r="N47" i="13" s="1"/>
  <c r="N50" i="13" s="1"/>
  <c r="H31" i="13"/>
  <c r="H48" i="13" s="1"/>
  <c r="H19" i="13"/>
  <c r="H32" i="13" s="1"/>
  <c r="H49" i="13" s="1"/>
  <c r="F19" i="13"/>
  <c r="J19" i="13"/>
  <c r="K31" i="13"/>
  <c r="K48" i="13" s="1"/>
  <c r="K19" i="13"/>
  <c r="K32" i="13" s="1"/>
  <c r="K49" i="13" s="1"/>
  <c r="I19" i="13"/>
  <c r="D18" i="13"/>
  <c r="B18" i="13" s="1"/>
  <c r="B17" i="13"/>
  <c r="G19" i="13"/>
  <c r="N31" i="13"/>
  <c r="N48" i="13" s="1"/>
  <c r="N19" i="13"/>
  <c r="N32" i="13" s="1"/>
  <c r="N49" i="13" s="1"/>
  <c r="E19" i="13"/>
  <c r="L19" i="13"/>
  <c r="C19" i="13"/>
  <c r="M19" i="13"/>
  <c r="E30" i="13" l="1"/>
  <c r="E47" i="13" s="1"/>
  <c r="E50" i="13" s="1"/>
  <c r="B8" i="13"/>
  <c r="E31" i="13"/>
  <c r="E48" i="13" s="1"/>
  <c r="E32" i="13"/>
  <c r="E49" i="13" s="1"/>
  <c r="E29" i="13"/>
  <c r="C9" i="13"/>
  <c r="C30" i="13" s="1"/>
  <c r="C47" i="13" s="1"/>
  <c r="C50" i="13" s="1"/>
  <c r="I32" i="13"/>
  <c r="I49" i="13" s="1"/>
  <c r="D30" i="13"/>
  <c r="D47" i="13" s="1"/>
  <c r="D50" i="13" s="1"/>
  <c r="F30" i="13"/>
  <c r="F47" i="13" s="1"/>
  <c r="F50" i="13" s="1"/>
  <c r="F31" i="13"/>
  <c r="F48" i="13" s="1"/>
  <c r="F32" i="13"/>
  <c r="F49" i="13" s="1"/>
  <c r="I30" i="13"/>
  <c r="I47" i="13" s="1"/>
  <c r="I50" i="13" s="1"/>
  <c r="I31" i="13"/>
  <c r="I48" i="13" s="1"/>
  <c r="J10" i="13"/>
  <c r="J30" i="13"/>
  <c r="J47" i="13" s="1"/>
  <c r="J50" i="13" s="1"/>
  <c r="L30" i="13"/>
  <c r="L47" i="13" s="1"/>
  <c r="L50" i="13" s="1"/>
  <c r="L32" i="13"/>
  <c r="L49" i="13" s="1"/>
  <c r="L31" i="13"/>
  <c r="L48" i="13" s="1"/>
  <c r="M32" i="13"/>
  <c r="M49" i="13" s="1"/>
  <c r="G29" i="13"/>
  <c r="G9" i="13"/>
  <c r="M31" i="13"/>
  <c r="M48" i="13" s="1"/>
  <c r="M30" i="13"/>
  <c r="M47" i="13" s="1"/>
  <c r="M50" i="13" s="1"/>
  <c r="D31" i="13"/>
  <c r="D48" i="13" s="1"/>
  <c r="D19" i="13"/>
  <c r="D32" i="13" s="1"/>
  <c r="D49" i="13" s="1"/>
  <c r="B29" i="13" l="1"/>
  <c r="C10" i="13"/>
  <c r="C31" i="13" s="1"/>
  <c r="C48" i="13" s="1"/>
  <c r="J11" i="13"/>
  <c r="J32" i="13" s="1"/>
  <c r="J49" i="13" s="1"/>
  <c r="J31" i="13"/>
  <c r="J48" i="13" s="1"/>
  <c r="G10" i="13"/>
  <c r="G30" i="13"/>
  <c r="B9" i="13"/>
  <c r="B19" i="13"/>
  <c r="C11" i="13" l="1"/>
  <c r="C32" i="13" s="1"/>
  <c r="C49" i="13" s="1"/>
  <c r="G11" i="13"/>
  <c r="G31" i="13"/>
  <c r="B10" i="13"/>
  <c r="G47" i="13"/>
  <c r="B30" i="13"/>
  <c r="B47" i="13" l="1"/>
  <c r="G50" i="13"/>
  <c r="G48" i="13"/>
  <c r="B48" i="13" s="1"/>
  <c r="B31" i="13"/>
  <c r="G32" i="13"/>
  <c r="B11" i="13"/>
  <c r="G49" i="13" l="1"/>
  <c r="B49" i="13" s="1"/>
  <c r="B32" i="13"/>
</calcChain>
</file>

<file path=xl/sharedStrings.xml><?xml version="1.0" encoding="utf-8"?>
<sst xmlns="http://schemas.openxmlformats.org/spreadsheetml/2006/main" count="247" uniqueCount="49">
  <si>
    <t>Hossz (mp)</t>
  </si>
  <si>
    <t>mp</t>
  </si>
  <si>
    <t>perc</t>
  </si>
  <si>
    <t>óra</t>
  </si>
  <si>
    <t>AUDIOTEX TELEFONSZÁMOK</t>
  </si>
  <si>
    <t xml:space="preserve">Hívásdíj (nettó) </t>
  </si>
  <si>
    <t>Átirányítási költség (nettó)</t>
  </si>
  <si>
    <t>Ügyfél részesedés (nettó)</t>
  </si>
  <si>
    <t>Hívásidő</t>
  </si>
  <si>
    <t>Nettó forgalom</t>
  </si>
  <si>
    <t>Bruttó forgalom</t>
  </si>
  <si>
    <t>Áfa tartalom</t>
  </si>
  <si>
    <t>AUDIOTEX TEL.SZ. ÖSSZESEN</t>
  </si>
  <si>
    <t>AUDIOFIX TELEFONSZÁMOK</t>
  </si>
  <si>
    <t>Hívás nettó díja</t>
  </si>
  <si>
    <t>Hívás darabszám</t>
  </si>
  <si>
    <t>AUDIOFIX TEL.SZ. ÖSSZESEN</t>
  </si>
  <si>
    <t>TELEFONSZÁMOK ÖSSZESEN</t>
  </si>
  <si>
    <t>Hívásidő (perc)</t>
  </si>
  <si>
    <t xml:space="preserve">06 90 900 </t>
  </si>
  <si>
    <t>Hívások száma</t>
  </si>
  <si>
    <t>Részesedés/perc</t>
  </si>
  <si>
    <t>Bevétel alakulása</t>
  </si>
  <si>
    <t>Lezárva</t>
  </si>
  <si>
    <t>Kompenzáció</t>
  </si>
  <si>
    <t>Összesítés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</si>
  <si>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</si>
  <si>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</si>
  <si>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</si>
  <si>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</si>
  <si>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</si>
  <si>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</si>
  <si>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</si>
  <si>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</si>
  <si>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</si>
  <si>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</si>
  <si>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</si>
  <si>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</si>
  <si>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Átirányítási költség (bruttó)</t>
  </si>
  <si>
    <t>Hívás kezdete</t>
  </si>
  <si>
    <t>06 90 900 435</t>
  </si>
  <si>
    <t>90-900.435</t>
  </si>
  <si>
    <t>SZÁMLÁZHATÓ</t>
  </si>
  <si>
    <t>2026-01-03 12:33:44.305</t>
  </si>
  <si>
    <t>2026-01-04 13:38:30.811</t>
  </si>
  <si>
    <t>2026-01-04 14:46:02.152</t>
  </si>
  <si>
    <t>2026-01-07 21:57:29.900</t>
  </si>
  <si>
    <t>2026-01-11 18:49:09.432</t>
  </si>
  <si>
    <t>2026-01-18 12:12:47.156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</si>
</sst>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\$* #,##0_);_(\$* \(#,##0\);_(\$* &quot;-&quot;_);_(@_)"/>
    <numFmt numFmtId="165" formatCode="_(* #,##0.00_);_(* \(#,##0.00\);_(* &quot;-&quot;??_);_(@_)"/>
    <numFmt numFmtId="166" formatCode="_(* #,##0_);_(* \(#,##0\);_(* &quot;-&quot;??_);_(@_)"/>
    <numFmt numFmtId="167" formatCode="yyyy/\ m/\ d\.\ h:mm;@"/>
    <numFmt numFmtId="168" formatCode="yyyy\.\ m\.\ d\.\ h:mm;@"/>
    <numFmt numFmtId="169" formatCode="yyyy/\ m/\ d\.\ h:mm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MS Sans Serif"/>
      <family val="2"/>
      <charset val="238"/>
    </font>
    <font>
      <b/>
      <sz val="11"/>
      <color theme="1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1"/>
      <color rgb="FFFF000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S Sans Serif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2" fillId="0" borderId="0"/>
    <xf numFmtId="164" fontId="4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8" applyNumberFormat="0" applyAlignment="0" applyProtection="0"/>
    <xf numFmtId="0" fontId="15" fillId="12" borderId="9" applyNumberFormat="0" applyAlignment="0" applyProtection="0"/>
    <xf numFmtId="0" fontId="16" fillId="12" borderId="8" applyNumberFormat="0" applyAlignment="0" applyProtection="0"/>
    <xf numFmtId="0" fontId="17" fillId="0" borderId="10" applyNumberFormat="0" applyFill="0" applyAlignment="0" applyProtection="0"/>
    <xf numFmtId="0" fontId="18" fillId="13" borderId="11" applyNumberFormat="0" applyAlignment="0" applyProtection="0"/>
    <xf numFmtId="0" fontId="19" fillId="0" borderId="0" applyNumberFormat="0" applyFill="0" applyBorder="0" applyAlignment="0" applyProtection="0"/>
    <xf numFmtId="0" fontId="6" fillId="14" borderId="12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1" fillId="38" borderId="0" applyNumberFormat="0" applyBorder="0" applyAlignment="0" applyProtection="0"/>
    <xf numFmtId="0" fontId="22" fillId="0" borderId="0"/>
    <xf numFmtId="165" fontId="24" fillId="0" borderId="0" applyFont="0" applyFill="0" applyBorder="0" applyAlignment="0" applyProtection="0"/>
    <xf numFmtId="0" fontId="23" fillId="0" borderId="0"/>
    <xf numFmtId="0" fontId="25" fillId="19" borderId="0" applyNumberFormat="0" applyBorder="0" applyAlignment="0" applyProtection="0"/>
    <xf numFmtId="0" fontId="25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54">
    <xf numFmtId="0" fontId="0" fillId="0" borderId="0" xfId="0"/>
    <xf numFmtId="0" fontId="2" fillId="0" borderId="0" xfId="1"/>
    <xf numFmtId="4" fontId="3" fillId="0" borderId="0" xfId="1" applyNumberFormat="1" applyFont="1" applyAlignment="1">
      <alignment horizontal="center"/>
    </xf>
    <xf numFmtId="0" fontId="3" fillId="5" borderId="0" xfId="1" applyFont="1" applyFill="1"/>
    <xf numFmtId="4" fontId="3" fillId="5" borderId="0" xfId="1" applyNumberFormat="1" applyFont="1" applyFill="1"/>
    <xf numFmtId="4" fontId="3" fillId="0" borderId="1" xfId="1" applyNumberFormat="1" applyFont="1" applyBorder="1"/>
    <xf numFmtId="4" fontId="3" fillId="6" borderId="0" xfId="1" applyNumberFormat="1" applyFont="1" applyFill="1" applyAlignment="1">
      <alignment horizontal="center"/>
    </xf>
    <xf numFmtId="3" fontId="2" fillId="0" borderId="0" xfId="1" applyNumberFormat="1"/>
    <xf numFmtId="0" fontId="3" fillId="3" borderId="0" xfId="1" applyFont="1" applyFill="1" applyAlignment="1">
      <alignment horizontal="center"/>
    </xf>
    <xf numFmtId="4" fontId="3" fillId="3" borderId="0" xfId="1" applyNumberFormat="1" applyFont="1" applyFill="1" applyAlignment="1">
      <alignment horizontal="center"/>
    </xf>
    <xf numFmtId="3" fontId="3" fillId="0" borderId="0" xfId="1" applyNumberFormat="1" applyFont="1"/>
    <xf numFmtId="0" fontId="5" fillId="0" borderId="0" xfId="1" applyFont="1"/>
    <xf numFmtId="14" fontId="5" fillId="0" borderId="0" xfId="1" applyNumberFormat="1" applyFont="1" applyAlignment="1">
      <alignment horizontal="center"/>
    </xf>
    <xf numFmtId="4" fontId="2" fillId="0" borderId="0" xfId="1" applyNumberFormat="1"/>
    <xf numFmtId="0" fontId="3" fillId="6" borderId="0" xfId="1" applyFont="1" applyFill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4" fontId="3" fillId="0" borderId="0" xfId="1" applyNumberFormat="1" applyFont="1"/>
    <xf numFmtId="0" fontId="26" fillId="39" borderId="1" xfId="1" applyFont="1" applyFill="1" applyBorder="1"/>
    <xf numFmtId="3" fontId="26" fillId="39" borderId="1" xfId="1" applyNumberFormat="1" applyFont="1" applyFill="1" applyBorder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right"/>
    </xf>
    <xf numFmtId="49" fontId="27" fillId="3" borderId="0" xfId="0" applyNumberFormat="1" applyFont="1" applyFill="1" applyAlignment="1">
      <alignment horizontal="right"/>
    </xf>
    <xf numFmtId="0" fontId="27" fillId="3" borderId="0" xfId="0" applyFont="1" applyFill="1" applyAlignment="1">
      <alignment horizontal="right"/>
    </xf>
    <xf numFmtId="3" fontId="29" fillId="2" borderId="0" xfId="0" applyNumberFormat="1" applyFont="1" applyFill="1"/>
    <xf numFmtId="3" fontId="29" fillId="2" borderId="0" xfId="0" applyNumberFormat="1" applyFont="1" applyFill="1" applyAlignment="1">
      <alignment horizontal="right"/>
    </xf>
    <xf numFmtId="2" fontId="27" fillId="3" borderId="0" xfId="0" applyNumberFormat="1" applyFont="1" applyFill="1"/>
    <xf numFmtId="2" fontId="27" fillId="3" borderId="0" xfId="0" applyNumberFormat="1" applyFont="1" applyFill="1" applyAlignment="1">
      <alignment horizontal="right"/>
    </xf>
    <xf numFmtId="2" fontId="27" fillId="7" borderId="0" xfId="0" applyNumberFormat="1" applyFont="1" applyFill="1"/>
    <xf numFmtId="2" fontId="27" fillId="7" borderId="0" xfId="0" applyNumberFormat="1" applyFont="1" applyFill="1" applyAlignment="1">
      <alignment horizontal="right"/>
    </xf>
    <xf numFmtId="0" fontId="27" fillId="0" borderId="4" xfId="0" applyFont="1" applyBorder="1" applyAlignment="1">
      <alignment horizontal="right"/>
    </xf>
    <xf numFmtId="2" fontId="27" fillId="7" borderId="4" xfId="0" applyNumberFormat="1" applyFont="1" applyFill="1" applyBorder="1"/>
    <xf numFmtId="2" fontId="27" fillId="7" borderId="4" xfId="0" applyNumberFormat="1" applyFont="1" applyFill="1" applyBorder="1" applyAlignment="1">
      <alignment horizontal="right"/>
    </xf>
    <xf numFmtId="1" fontId="27" fillId="4" borderId="0" xfId="0" applyNumberFormat="1" applyFont="1" applyFill="1"/>
    <xf numFmtId="1" fontId="27" fillId="4" borderId="0" xfId="0" applyNumberFormat="1" applyFont="1" applyFill="1" applyAlignment="1">
      <alignment horizontal="right"/>
    </xf>
    <xf numFmtId="0" fontId="27" fillId="0" borderId="2" xfId="0" applyFont="1" applyBorder="1" applyAlignment="1">
      <alignment horizontal="right"/>
    </xf>
    <xf numFmtId="3" fontId="30" fillId="0" borderId="2" xfId="0" applyNumberFormat="1" applyFont="1" applyBorder="1"/>
    <xf numFmtId="3" fontId="30" fillId="0" borderId="2" xfId="0" applyNumberFormat="1" applyFont="1" applyBorder="1" applyAlignment="1">
      <alignment horizontal="right"/>
    </xf>
    <xf numFmtId="0" fontId="28" fillId="0" borderId="3" xfId="0" applyFont="1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8" fillId="0" borderId="3" xfId="0" applyFont="1" applyBorder="1" applyAlignment="1">
      <alignment horizontal="right"/>
    </xf>
    <xf numFmtId="169" fontId="31" fillId="0" borderId="0" xfId="0" applyNumberFormat="1" applyFont="1"/>
    <xf numFmtId="49" fontId="31" fillId="0" borderId="0" xfId="0" applyNumberFormat="1" applyFont="1" applyAlignment="1">
      <alignment horizontal="right"/>
    </xf>
    <xf numFmtId="167" fontId="27" fillId="0" borderId="0" xfId="0" applyNumberFormat="1" applyFont="1"/>
    <xf numFmtId="167" fontId="27" fillId="0" borderId="0" xfId="54" applyNumberFormat="1" applyFont="1"/>
    <xf numFmtId="167" fontId="27" fillId="0" borderId="0" xfId="62" applyNumberFormat="1" applyFont="1"/>
    <xf numFmtId="168" fontId="27" fillId="0" borderId="0" xfId="0" applyNumberFormat="1" applyFont="1"/>
    <xf numFmtId="49" fontId="27" fillId="0" borderId="0" xfId="0" applyNumberFormat="1" applyFont="1"/>
    <xf numFmtId="166" fontId="27" fillId="0" borderId="0" xfId="46" applyNumberFormat="1" applyFont="1"/>
    <xf numFmtId="43" fontId="27" fillId="0" borderId="0" xfId="46" applyNumberFormat="1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63">
    <cellStyle name="20% - 1. jelölőszín" xfId="22" builtinId="30" customBuiltin="1"/>
    <cellStyle name="20% - 2. jelölőszín" xfId="26" builtinId="34" customBuiltin="1"/>
    <cellStyle name="20% - 3. jelölőszín" xfId="30" builtinId="38" customBuiltin="1"/>
    <cellStyle name="20% - 4. jelölőszín" xfId="34" builtinId="42" customBuiltin="1"/>
    <cellStyle name="20% - 5. jelölőszín" xfId="38" builtinId="46" customBuiltin="1"/>
    <cellStyle name="20% - 6. jelölőszín" xfId="42" builtinId="50" customBuiltin="1"/>
    <cellStyle name="40% - 1. jelölőszín" xfId="23" builtinId="31" customBuiltin="1"/>
    <cellStyle name="40% - 2. jelölőszín" xfId="27" builtinId="35" customBuiltin="1"/>
    <cellStyle name="40% - 3. jelölőszín" xfId="31" builtinId="39" customBuiltin="1"/>
    <cellStyle name="40% - 4. jelölőszín" xfId="35" builtinId="43" customBuiltin="1"/>
    <cellStyle name="40% - 5. jelölőszín" xfId="39" builtinId="47" customBuiltin="1"/>
    <cellStyle name="40% - 6. jelölőszín" xfId="43" builtinId="51" customBuiltin="1"/>
    <cellStyle name="60% - 1. jelölőszín" xfId="24" builtinId="32" customBuiltin="1"/>
    <cellStyle name="60% - 2. jelölőszín" xfId="28" builtinId="36" customBuiltin="1"/>
    <cellStyle name="60% - 3. jelölőszín" xfId="32" builtinId="40" customBuiltin="1"/>
    <cellStyle name="60% - 4. jelölőszín" xfId="36" builtinId="44" customBuiltin="1"/>
    <cellStyle name="60% - 5. jelölőszín" xfId="40" builtinId="48" customBuiltin="1"/>
    <cellStyle name="60% - 6. jelölőszín" xfId="44" builtinId="52" customBuiltin="1"/>
    <cellStyle name="Bevitel" xfId="12" builtinId="20" customBuiltin="1"/>
    <cellStyle name="Cím" xfId="4" builtinId="15" customBuiltin="1"/>
    <cellStyle name="Címsor 1" xfId="5" builtinId="16" customBuiltin="1"/>
    <cellStyle name="Címsor 2" xfId="6" builtinId="17" customBuiltin="1"/>
    <cellStyle name="Címsor 3" xfId="7" builtinId="18" customBuiltin="1"/>
    <cellStyle name="Címsor 4" xfId="8" builtinId="19" customBuiltin="1"/>
    <cellStyle name="Ellenőrzőcella" xfId="16" builtinId="23" customBuiltin="1"/>
    <cellStyle name="Ezres 2" xfId="2" xr:uid="{00000000-0005-0000-0000-000019000000}"/>
    <cellStyle name="Ezres 3" xfId="46" xr:uid="{00000000-0005-0000-0000-00001A000000}"/>
    <cellStyle name="Figyelmeztetés" xfId="17" builtinId="11" customBuiltin="1"/>
    <cellStyle name="Hivatkozott cella" xfId="15" builtinId="24" customBuiltin="1"/>
    <cellStyle name="Jegyzet" xfId="18" builtinId="10" customBuiltin="1"/>
    <cellStyle name="Jelölőszín (2) 2" xfId="48" xr:uid="{00000000-0005-0000-0000-000020000000}"/>
    <cellStyle name="Jelölőszín (5) 2" xfId="49" xr:uid="{00000000-0005-0000-0000-000024000000}"/>
    <cellStyle name="Jelölőszín 1" xfId="21" builtinId="29" customBuiltin="1"/>
    <cellStyle name="Jelölőszín 2" xfId="25" builtinId="33" customBuiltin="1"/>
    <cellStyle name="Jelölőszín 3" xfId="29" builtinId="37" customBuiltin="1"/>
    <cellStyle name="Jelölőszín 4" xfId="33" builtinId="41" customBuiltin="1"/>
    <cellStyle name="Jelölőszín 5" xfId="37" builtinId="45" customBuiltin="1"/>
    <cellStyle name="Jelölőszín 6" xfId="41" builtinId="49" customBuiltin="1"/>
    <cellStyle name="Jó" xfId="9" builtinId="26" customBuiltin="1"/>
    <cellStyle name="Kimenet" xfId="13" builtinId="21" customBuiltin="1"/>
    <cellStyle name="Magyarázó szöveg" xfId="19" builtinId="53" customBuiltin="1"/>
    <cellStyle name="Normál" xfId="0" builtinId="0"/>
    <cellStyle name="Normál 10" xfId="54" xr:uid="{00000000-0005-0000-0000-00002A000000}"/>
    <cellStyle name="Normál 11" xfId="56" xr:uid="{00000000-0005-0000-0000-00002B000000}"/>
    <cellStyle name="Normál 12" xfId="57" xr:uid="{00000000-0005-0000-0000-00002C000000}"/>
    <cellStyle name="Normál 13" xfId="58" xr:uid="{00000000-0005-0000-0000-00002D000000}"/>
    <cellStyle name="Normál 14" xfId="59" xr:uid="{00000000-0005-0000-0000-00002E000000}"/>
    <cellStyle name="Normál 15" xfId="60" xr:uid="{00000000-0005-0000-0000-00002F000000}"/>
    <cellStyle name="Normál 16" xfId="61" xr:uid="{00000000-0005-0000-0000-000030000000}"/>
    <cellStyle name="Normál 17" xfId="62" xr:uid="{00000000-0005-0000-0000-000031000000}"/>
    <cellStyle name="Normal 2" xfId="47" xr:uid="{00000000-0005-0000-0000-000032000000}"/>
    <cellStyle name="Normál 2" xfId="1" xr:uid="{00000000-0005-0000-0000-000033000000}"/>
    <cellStyle name="Normál 3" xfId="3" xr:uid="{00000000-0005-0000-0000-000034000000}"/>
    <cellStyle name="Normál 4" xfId="45" xr:uid="{00000000-0005-0000-0000-000035000000}"/>
    <cellStyle name="Normál 5" xfId="50" xr:uid="{00000000-0005-0000-0000-000036000000}"/>
    <cellStyle name="Normál 6" xfId="52" xr:uid="{00000000-0005-0000-0000-000037000000}"/>
    <cellStyle name="Normál 7" xfId="53" xr:uid="{00000000-0005-0000-0000-000038000000}"/>
    <cellStyle name="Normál 8" xfId="51" xr:uid="{00000000-0005-0000-0000-000039000000}"/>
    <cellStyle name="Normál 9" xfId="55" xr:uid="{00000000-0005-0000-0000-00003A000000}"/>
    <cellStyle name="Összesen" xfId="20" builtinId="25" customBuiltin="1"/>
    <cellStyle name="Rossz" xfId="10" builtinId="27" customBuiltin="1"/>
    <cellStyle name="Semleges" xfId="11" builtinId="28" customBuiltin="1"/>
    <cellStyle name="Számítás" xfId="14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>
    <tabColor theme="2" tint="-0.249977111117893"/>
  </sheetPr>
  <dimension ref="A1:N50"/>
  <sheetViews>
    <sheetView tabSelected="1" zoomScale="80" zoomScaleNormal="80" workbookViewId="0">
      <selection activeCell="E54" sqref="E54"/>
    </sheetView>
  </sheetViews>
  <sheetFormatPr defaultColWidth="9.109375" defaultRowHeight="15.6" outlineLevelRow="2" x14ac:dyDescent="0.35"/>
  <cols>
    <col min="1" max="1" width="35.44140625" style="1" customWidth="1"/>
    <col min="2" max="2" width="14.6640625" style="1" customWidth="1"/>
    <col min="3" max="14" width="13.44140625" style="13" customWidth="1"/>
    <col min="15" max="16384" width="9.109375" style="1"/>
  </cols>
  <sheetData>
    <row r="1" spans="1:14" x14ac:dyDescent="0.35">
      <c r="A1" s="11" t="s">
        <v>23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B2" s="15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</row>
    <row r="3" spans="1:14" x14ac:dyDescent="0.35">
      <c r="A3" s="3" t="s">
        <v>4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35">
      <c r="A4" s="14" t="s">
        <v>40</v>
      </c>
      <c r="B4" s="16"/>
    </row>
    <row r="5" spans="1:14" x14ac:dyDescent="0.35">
      <c r="A5" s="1" t="s">
        <v>5</v>
      </c>
      <c r="C5" s="13">
        <v>1181.0999999999999</v>
      </c>
      <c r="D5" s="13">
        <v>1181.0999999999999</v>
      </c>
      <c r="E5" s="13">
        <v>1181.0999999999999</v>
      </c>
      <c r="F5" s="13">
        <v>1181.0999999999999</v>
      </c>
      <c r="G5" s="13">
        <v>1181.0999999999999</v>
      </c>
      <c r="H5" s="13">
        <v>1181.0999999999999</v>
      </c>
      <c r="I5" s="13">
        <v>1181.0999999999999</v>
      </c>
      <c r="J5" s="13">
        <v>1181.0999999999999</v>
      </c>
      <c r="K5" s="13">
        <v>1181.0999999999999</v>
      </c>
      <c r="L5" s="13">
        <v>1181.0999999999999</v>
      </c>
      <c r="M5" s="13">
        <v>1181.0999999999999</v>
      </c>
      <c r="N5" s="13">
        <v>1181.0999999999999</v>
      </c>
    </row>
    <row r="6" spans="1:14" x14ac:dyDescent="0.35">
      <c r="A6" s="1" t="s">
        <v>38</v>
      </c>
      <c r="C6" s="13">
        <v>9.5</v>
      </c>
      <c r="D6" s="13">
        <v>9.5</v>
      </c>
      <c r="E6" s="13">
        <v>9.5</v>
      </c>
      <c r="F6" s="13">
        <v>9.5</v>
      </c>
      <c r="G6" s="13">
        <v>9.5</v>
      </c>
      <c r="H6" s="13">
        <v>9.5</v>
      </c>
      <c r="I6" s="13">
        <v>9.5</v>
      </c>
      <c r="J6" s="13">
        <v>9.5</v>
      </c>
      <c r="K6" s="13">
        <v>9.5</v>
      </c>
      <c r="L6" s="13">
        <v>9.5</v>
      </c>
      <c r="M6" s="13">
        <v>9.5</v>
      </c>
      <c r="N6" s="13">
        <v>9.5</v>
      </c>
    </row>
    <row r="7" spans="1:14" x14ac:dyDescent="0.35">
      <c r="A7" s="1" t="s">
        <v>7</v>
      </c>
      <c r="C7" s="7">
        <v>577</v>
      </c>
      <c r="D7" s="7">
        <v>577</v>
      </c>
      <c r="E7" s="7">
        <v>577</v>
      </c>
      <c r="F7" s="7">
        <v>577</v>
      </c>
      <c r="G7" s="7">
        <v>577</v>
      </c>
      <c r="H7" s="7">
        <v>577</v>
      </c>
      <c r="I7" s="7">
        <v>577</v>
      </c>
      <c r="J7" s="7">
        <v>577</v>
      </c>
      <c r="K7" s="7">
        <v>577</v>
      </c>
      <c r="L7" s="7">
        <v>577</v>
      </c>
      <c r="M7" s="7">
        <v>577</v>
      </c>
      <c r="N7" s="7">
        <v>577</v>
      </c>
    </row>
    <row r="8" spans="1:14" x14ac:dyDescent="0.35">
      <c r="A8" s="1" t="s">
        <v>18</v>
      </c>
      <c r="B8" s="17">
        <f>SUM(C8:N8)</f>
        <v>16.966666666666665</v>
      </c>
      <c r="C8" s="5">
        <f>'900-435'!C5</f>
        <v>0</v>
      </c>
      <c r="D8" s="5">
        <f>'900-435'!F5</f>
        <v>0</v>
      </c>
      <c r="E8" s="5">
        <f>'900-435'!I5</f>
        <v>0</v>
      </c>
      <c r="F8" s="5">
        <f>'900-435'!L5</f>
        <v>0</v>
      </c>
      <c r="G8" s="5">
        <f>'900-435'!O5</f>
        <v>0</v>
      </c>
      <c r="H8" s="5">
        <f>'900-435'!R5</f>
        <v>0</v>
      </c>
      <c r="I8" s="5">
        <f>'900-435'!U5</f>
        <v>0</v>
      </c>
      <c r="J8" s="5">
        <f>'900-435'!X5</f>
        <v>0</v>
      </c>
      <c r="K8" s="5">
        <f>'900-435'!AA5</f>
        <v>0</v>
      </c>
      <c r="L8" s="5">
        <f>'900-435'!AD5</f>
        <v>0</v>
      </c>
      <c r="M8" s="5">
        <f>'900-435'!AG5</f>
        <v>0</v>
      </c>
      <c r="N8" s="5">
        <f>'900-435'!AJ5</f>
        <v>16.966666666666665</v>
      </c>
    </row>
    <row r="9" spans="1:14" x14ac:dyDescent="0.35">
      <c r="A9" s="1" t="s">
        <v>9</v>
      </c>
      <c r="B9" s="13">
        <f t="shared" ref="B9:B49" si="0">SUM(C9:N9)</f>
        <v>9789.7666666666664</v>
      </c>
      <c r="C9" s="13">
        <f t="shared" ref="C9:N9" si="1">C8*C$7</f>
        <v>0</v>
      </c>
      <c r="D9" s="13">
        <f t="shared" si="1"/>
        <v>0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9789.7666666666664</v>
      </c>
    </row>
    <row r="10" spans="1:14" x14ac:dyDescent="0.35">
      <c r="A10" s="1" t="s">
        <v>10</v>
      </c>
      <c r="B10" s="13">
        <f t="shared" si="0"/>
        <v>12433.003666666667</v>
      </c>
      <c r="C10" s="13">
        <f t="shared" ref="C10:N10" si="2">C9*1.27</f>
        <v>0</v>
      </c>
      <c r="D10" s="13">
        <f t="shared" si="2"/>
        <v>0</v>
      </c>
      <c r="E10" s="13">
        <f t="shared" si="2"/>
        <v>0</v>
      </c>
      <c r="F10" s="13">
        <f t="shared" si="2"/>
        <v>0</v>
      </c>
      <c r="G10" s="13">
        <f t="shared" si="2"/>
        <v>0</v>
      </c>
      <c r="H10" s="13">
        <f t="shared" si="2"/>
        <v>0</v>
      </c>
      <c r="I10" s="13">
        <f t="shared" si="2"/>
        <v>0</v>
      </c>
      <c r="J10" s="13">
        <f t="shared" si="2"/>
        <v>0</v>
      </c>
      <c r="K10" s="13">
        <f t="shared" si="2"/>
        <v>0</v>
      </c>
      <c r="L10" s="13">
        <f t="shared" si="2"/>
        <v>0</v>
      </c>
      <c r="M10" s="13">
        <f t="shared" si="2"/>
        <v>0</v>
      </c>
      <c r="N10" s="13">
        <f t="shared" si="2"/>
        <v>12433.003666666667</v>
      </c>
    </row>
    <row r="11" spans="1:14" x14ac:dyDescent="0.35">
      <c r="A11" s="1" t="s">
        <v>11</v>
      </c>
      <c r="B11" s="13">
        <f t="shared" si="0"/>
        <v>2643.237000000001</v>
      </c>
      <c r="C11" s="13">
        <f t="shared" ref="C11:N11" si="3">C10-C9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3"/>
        <v>0</v>
      </c>
      <c r="H11" s="13">
        <f t="shared" si="3"/>
        <v>0</v>
      </c>
      <c r="I11" s="13">
        <f t="shared" si="3"/>
        <v>0</v>
      </c>
      <c r="J11" s="13">
        <f t="shared" si="3"/>
        <v>0</v>
      </c>
      <c r="K11" s="13">
        <f t="shared" si="3"/>
        <v>0</v>
      </c>
      <c r="L11" s="13">
        <f t="shared" si="3"/>
        <v>0</v>
      </c>
      <c r="M11" s="13">
        <f t="shared" si="3"/>
        <v>0</v>
      </c>
      <c r="N11" s="13">
        <f t="shared" si="3"/>
        <v>2643.237000000001</v>
      </c>
    </row>
    <row r="12" spans="1:14" hidden="1" outlineLevel="2" x14ac:dyDescent="0.35">
      <c r="A12" s="14" t="s">
        <v>19</v>
      </c>
      <c r="B12" s="13">
        <f t="shared" si="0"/>
        <v>0</v>
      </c>
    </row>
    <row r="13" spans="1:14" hidden="1" outlineLevel="2" x14ac:dyDescent="0.35">
      <c r="A13" s="1" t="s">
        <v>5</v>
      </c>
      <c r="B13" s="13">
        <f t="shared" si="0"/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hidden="1" outlineLevel="2" x14ac:dyDescent="0.35">
      <c r="A14" s="1" t="s">
        <v>6</v>
      </c>
      <c r="B14" s="13">
        <f t="shared" si="0"/>
        <v>114</v>
      </c>
      <c r="C14" s="13">
        <v>9.5</v>
      </c>
      <c r="D14" s="13">
        <v>9.5</v>
      </c>
      <c r="E14" s="13">
        <v>9.5</v>
      </c>
      <c r="F14" s="13">
        <v>9.5</v>
      </c>
      <c r="G14" s="13">
        <v>9.5</v>
      </c>
      <c r="H14" s="13">
        <v>9.5</v>
      </c>
      <c r="I14" s="13">
        <v>9.5</v>
      </c>
      <c r="J14" s="13">
        <v>9.5</v>
      </c>
      <c r="K14" s="13">
        <v>9.5</v>
      </c>
      <c r="L14" s="13">
        <v>9.5</v>
      </c>
      <c r="M14" s="13">
        <v>9.5</v>
      </c>
      <c r="N14" s="13">
        <v>9.5</v>
      </c>
    </row>
    <row r="15" spans="1:14" hidden="1" outlineLevel="2" x14ac:dyDescent="0.35">
      <c r="A15" s="1" t="s">
        <v>7</v>
      </c>
      <c r="B15" s="13">
        <f t="shared" si="0"/>
        <v>-114</v>
      </c>
      <c r="C15" s="13">
        <f t="shared" ref="C15:N15" si="4">C13/2-C14</f>
        <v>-9.5</v>
      </c>
      <c r="D15" s="13">
        <f t="shared" si="4"/>
        <v>-9.5</v>
      </c>
      <c r="E15" s="13">
        <f t="shared" si="4"/>
        <v>-9.5</v>
      </c>
      <c r="F15" s="13">
        <f t="shared" si="4"/>
        <v>-9.5</v>
      </c>
      <c r="G15" s="13">
        <f t="shared" si="4"/>
        <v>-9.5</v>
      </c>
      <c r="H15" s="13">
        <f t="shared" si="4"/>
        <v>-9.5</v>
      </c>
      <c r="I15" s="13">
        <f t="shared" si="4"/>
        <v>-9.5</v>
      </c>
      <c r="J15" s="13">
        <f t="shared" si="4"/>
        <v>-9.5</v>
      </c>
      <c r="K15" s="13">
        <f t="shared" si="4"/>
        <v>-9.5</v>
      </c>
      <c r="L15" s="13">
        <f t="shared" si="4"/>
        <v>-9.5</v>
      </c>
      <c r="M15" s="13">
        <f t="shared" si="4"/>
        <v>-9.5</v>
      </c>
      <c r="N15" s="13">
        <f t="shared" si="4"/>
        <v>-9.5</v>
      </c>
    </row>
    <row r="16" spans="1:14" hidden="1" outlineLevel="2" x14ac:dyDescent="0.35">
      <c r="A16" s="1" t="s">
        <v>18</v>
      </c>
      <c r="B16" s="13">
        <f t="shared" si="0"/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hidden="1" outlineLevel="2" x14ac:dyDescent="0.35">
      <c r="A17" s="1" t="s">
        <v>9</v>
      </c>
      <c r="B17" s="13">
        <f t="shared" si="0"/>
        <v>0</v>
      </c>
      <c r="C17" s="13">
        <f t="shared" ref="C17:N17" si="5">C16*C15</f>
        <v>0</v>
      </c>
      <c r="D17" s="13">
        <f t="shared" si="5"/>
        <v>0</v>
      </c>
      <c r="E17" s="13">
        <f t="shared" si="5"/>
        <v>0</v>
      </c>
      <c r="F17" s="13">
        <f t="shared" si="5"/>
        <v>0</v>
      </c>
      <c r="G17" s="13">
        <f t="shared" si="5"/>
        <v>0</v>
      </c>
      <c r="H17" s="13">
        <f t="shared" si="5"/>
        <v>0</v>
      </c>
      <c r="I17" s="13">
        <f t="shared" si="5"/>
        <v>0</v>
      </c>
      <c r="J17" s="13">
        <f t="shared" si="5"/>
        <v>0</v>
      </c>
      <c r="K17" s="13">
        <f t="shared" si="5"/>
        <v>0</v>
      </c>
      <c r="L17" s="13">
        <f t="shared" si="5"/>
        <v>0</v>
      </c>
      <c r="M17" s="13">
        <f t="shared" si="5"/>
        <v>0</v>
      </c>
      <c r="N17" s="13">
        <f t="shared" si="5"/>
        <v>0</v>
      </c>
    </row>
    <row r="18" spans="1:14" hidden="1" outlineLevel="2" x14ac:dyDescent="0.35">
      <c r="A18" s="1" t="s">
        <v>10</v>
      </c>
      <c r="B18" s="13">
        <f t="shared" si="0"/>
        <v>0</v>
      </c>
      <c r="C18" s="13">
        <f t="shared" ref="C18:N18" si="6">C17*1.27</f>
        <v>0</v>
      </c>
      <c r="D18" s="13">
        <f t="shared" si="6"/>
        <v>0</v>
      </c>
      <c r="E18" s="13">
        <f t="shared" si="6"/>
        <v>0</v>
      </c>
      <c r="F18" s="13">
        <f t="shared" si="6"/>
        <v>0</v>
      </c>
      <c r="G18" s="13">
        <f t="shared" si="6"/>
        <v>0</v>
      </c>
      <c r="H18" s="13">
        <f t="shared" si="6"/>
        <v>0</v>
      </c>
      <c r="I18" s="13">
        <f t="shared" si="6"/>
        <v>0</v>
      </c>
      <c r="J18" s="13">
        <f t="shared" si="6"/>
        <v>0</v>
      </c>
      <c r="K18" s="13">
        <f t="shared" si="6"/>
        <v>0</v>
      </c>
      <c r="L18" s="13">
        <f t="shared" si="6"/>
        <v>0</v>
      </c>
      <c r="M18" s="13">
        <f t="shared" si="6"/>
        <v>0</v>
      </c>
      <c r="N18" s="13">
        <f t="shared" si="6"/>
        <v>0</v>
      </c>
    </row>
    <row r="19" spans="1:14" hidden="1" outlineLevel="2" x14ac:dyDescent="0.35">
      <c r="A19" s="1" t="s">
        <v>11</v>
      </c>
      <c r="B19" s="13">
        <f t="shared" si="0"/>
        <v>0</v>
      </c>
      <c r="C19" s="13">
        <f t="shared" ref="C19:N19" si="7">C18-C17</f>
        <v>0</v>
      </c>
      <c r="D19" s="13">
        <f t="shared" si="7"/>
        <v>0</v>
      </c>
      <c r="E19" s="13">
        <f t="shared" si="7"/>
        <v>0</v>
      </c>
      <c r="F19" s="13">
        <f t="shared" si="7"/>
        <v>0</v>
      </c>
      <c r="G19" s="13">
        <f t="shared" si="7"/>
        <v>0</v>
      </c>
      <c r="H19" s="13">
        <f t="shared" si="7"/>
        <v>0</v>
      </c>
      <c r="I19" s="13">
        <f t="shared" si="7"/>
        <v>0</v>
      </c>
      <c r="J19" s="13">
        <f t="shared" si="7"/>
        <v>0</v>
      </c>
      <c r="K19" s="13">
        <f t="shared" si="7"/>
        <v>0</v>
      </c>
      <c r="L19" s="13">
        <f t="shared" si="7"/>
        <v>0</v>
      </c>
      <c r="M19" s="13">
        <f t="shared" si="7"/>
        <v>0</v>
      </c>
      <c r="N19" s="13">
        <f t="shared" si="7"/>
        <v>0</v>
      </c>
    </row>
    <row r="20" spans="1:14" hidden="1" outlineLevel="2" collapsed="1" x14ac:dyDescent="0.35">
      <c r="A20" s="14" t="s">
        <v>19</v>
      </c>
      <c r="B20" s="13">
        <f t="shared" si="0"/>
        <v>0</v>
      </c>
    </row>
    <row r="21" spans="1:14" hidden="1" outlineLevel="2" x14ac:dyDescent="0.35">
      <c r="A21" s="1" t="s">
        <v>5</v>
      </c>
      <c r="B21" s="13">
        <f t="shared" si="0"/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 hidden="1" outlineLevel="2" x14ac:dyDescent="0.35">
      <c r="A22" s="1" t="s">
        <v>6</v>
      </c>
      <c r="B22" s="13">
        <f t="shared" si="0"/>
        <v>114</v>
      </c>
      <c r="C22" s="13">
        <v>9.5</v>
      </c>
      <c r="D22" s="13">
        <v>9.5</v>
      </c>
      <c r="E22" s="13">
        <v>9.5</v>
      </c>
      <c r="F22" s="13">
        <v>9.5</v>
      </c>
      <c r="G22" s="13">
        <v>9.5</v>
      </c>
      <c r="H22" s="13">
        <v>9.5</v>
      </c>
      <c r="I22" s="13">
        <v>9.5</v>
      </c>
      <c r="J22" s="13">
        <v>9.5</v>
      </c>
      <c r="K22" s="13">
        <v>9.5</v>
      </c>
      <c r="L22" s="13">
        <v>9.5</v>
      </c>
      <c r="M22" s="13">
        <v>9.5</v>
      </c>
      <c r="N22" s="13">
        <v>9.5</v>
      </c>
    </row>
    <row r="23" spans="1:14" hidden="1" outlineLevel="2" x14ac:dyDescent="0.35">
      <c r="A23" s="1" t="s">
        <v>7</v>
      </c>
      <c r="B23" s="13">
        <f t="shared" si="0"/>
        <v>-114</v>
      </c>
      <c r="C23" s="13">
        <f t="shared" ref="C23:N23" si="8">C21/2-C22</f>
        <v>-9.5</v>
      </c>
      <c r="D23" s="13">
        <f t="shared" si="8"/>
        <v>-9.5</v>
      </c>
      <c r="E23" s="13">
        <f t="shared" si="8"/>
        <v>-9.5</v>
      </c>
      <c r="F23" s="13">
        <f t="shared" si="8"/>
        <v>-9.5</v>
      </c>
      <c r="G23" s="13">
        <f t="shared" si="8"/>
        <v>-9.5</v>
      </c>
      <c r="H23" s="13">
        <f t="shared" si="8"/>
        <v>-9.5</v>
      </c>
      <c r="I23" s="13">
        <f t="shared" si="8"/>
        <v>-9.5</v>
      </c>
      <c r="J23" s="13">
        <f t="shared" si="8"/>
        <v>-9.5</v>
      </c>
      <c r="K23" s="13">
        <f t="shared" si="8"/>
        <v>-9.5</v>
      </c>
      <c r="L23" s="13">
        <f t="shared" si="8"/>
        <v>-9.5</v>
      </c>
      <c r="M23" s="13">
        <f t="shared" si="8"/>
        <v>-9.5</v>
      </c>
      <c r="N23" s="13">
        <f t="shared" si="8"/>
        <v>-9.5</v>
      </c>
    </row>
    <row r="24" spans="1:14" hidden="1" outlineLevel="2" x14ac:dyDescent="0.35">
      <c r="A24" s="1" t="s">
        <v>18</v>
      </c>
      <c r="B24" s="13">
        <f t="shared" si="0"/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hidden="1" outlineLevel="2" x14ac:dyDescent="0.35">
      <c r="A25" s="1" t="s">
        <v>9</v>
      </c>
      <c r="B25" s="13">
        <f t="shared" si="0"/>
        <v>0</v>
      </c>
      <c r="C25" s="13">
        <f t="shared" ref="C25:N25" si="9">C24*C23</f>
        <v>0</v>
      </c>
      <c r="D25" s="13">
        <f t="shared" si="9"/>
        <v>0</v>
      </c>
      <c r="E25" s="13">
        <f t="shared" si="9"/>
        <v>0</v>
      </c>
      <c r="F25" s="13">
        <f t="shared" si="9"/>
        <v>0</v>
      </c>
      <c r="G25" s="13">
        <f t="shared" si="9"/>
        <v>0</v>
      </c>
      <c r="H25" s="13">
        <f t="shared" si="9"/>
        <v>0</v>
      </c>
      <c r="I25" s="13">
        <f t="shared" si="9"/>
        <v>0</v>
      </c>
      <c r="J25" s="13">
        <f t="shared" si="9"/>
        <v>0</v>
      </c>
      <c r="K25" s="13">
        <f t="shared" si="9"/>
        <v>0</v>
      </c>
      <c r="L25" s="13">
        <f t="shared" si="9"/>
        <v>0</v>
      </c>
      <c r="M25" s="13">
        <f t="shared" si="9"/>
        <v>0</v>
      </c>
      <c r="N25" s="13">
        <f t="shared" si="9"/>
        <v>0</v>
      </c>
    </row>
    <row r="26" spans="1:14" hidden="1" outlineLevel="2" x14ac:dyDescent="0.35">
      <c r="A26" s="1" t="s">
        <v>10</v>
      </c>
      <c r="B26" s="13">
        <f t="shared" si="0"/>
        <v>0</v>
      </c>
      <c r="C26" s="13">
        <f t="shared" ref="C26:N26" si="10">C25*1.27</f>
        <v>0</v>
      </c>
      <c r="D26" s="13">
        <f t="shared" si="10"/>
        <v>0</v>
      </c>
      <c r="E26" s="13">
        <f t="shared" si="10"/>
        <v>0</v>
      </c>
      <c r="F26" s="13">
        <f t="shared" si="10"/>
        <v>0</v>
      </c>
      <c r="G26" s="13">
        <f t="shared" si="10"/>
        <v>0</v>
      </c>
      <c r="H26" s="13">
        <f t="shared" si="10"/>
        <v>0</v>
      </c>
      <c r="I26" s="13">
        <f t="shared" si="10"/>
        <v>0</v>
      </c>
      <c r="J26" s="13">
        <f t="shared" si="10"/>
        <v>0</v>
      </c>
      <c r="K26" s="13">
        <f t="shared" si="10"/>
        <v>0</v>
      </c>
      <c r="L26" s="13">
        <f t="shared" si="10"/>
        <v>0</v>
      </c>
      <c r="M26" s="13">
        <f t="shared" si="10"/>
        <v>0</v>
      </c>
      <c r="N26" s="13">
        <f t="shared" si="10"/>
        <v>0</v>
      </c>
    </row>
    <row r="27" spans="1:14" hidden="1" outlineLevel="2" x14ac:dyDescent="0.35">
      <c r="A27" s="1" t="s">
        <v>11</v>
      </c>
      <c r="B27" s="13">
        <f t="shared" si="0"/>
        <v>0</v>
      </c>
      <c r="C27" s="13">
        <f t="shared" ref="C27:N27" si="11">C26-C25</f>
        <v>0</v>
      </c>
      <c r="D27" s="13">
        <f t="shared" si="11"/>
        <v>0</v>
      </c>
      <c r="E27" s="13">
        <f t="shared" si="11"/>
        <v>0</v>
      </c>
      <c r="F27" s="13">
        <f t="shared" si="11"/>
        <v>0</v>
      </c>
      <c r="G27" s="13">
        <f t="shared" si="11"/>
        <v>0</v>
      </c>
      <c r="H27" s="13">
        <f t="shared" si="11"/>
        <v>0</v>
      </c>
      <c r="I27" s="13">
        <f t="shared" si="11"/>
        <v>0</v>
      </c>
      <c r="J27" s="13">
        <f t="shared" si="11"/>
        <v>0</v>
      </c>
      <c r="K27" s="13">
        <f t="shared" si="11"/>
        <v>0</v>
      </c>
      <c r="L27" s="13">
        <f t="shared" si="11"/>
        <v>0</v>
      </c>
      <c r="M27" s="13">
        <f t="shared" si="11"/>
        <v>0</v>
      </c>
      <c r="N27" s="13">
        <f t="shared" si="11"/>
        <v>0</v>
      </c>
    </row>
    <row r="28" spans="1:14" collapsed="1" x14ac:dyDescent="0.35">
      <c r="A28" s="14" t="s">
        <v>12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35">
      <c r="A29" s="1" t="s">
        <v>8</v>
      </c>
      <c r="B29" s="13">
        <f t="shared" si="0"/>
        <v>16.966666666666665</v>
      </c>
      <c r="C29" s="13">
        <f t="shared" ref="C29:N32" si="12">SUM(C16,C8,C24)</f>
        <v>0</v>
      </c>
      <c r="D29" s="13">
        <f t="shared" si="12"/>
        <v>0</v>
      </c>
      <c r="E29" s="13">
        <f t="shared" si="12"/>
        <v>0</v>
      </c>
      <c r="F29" s="13">
        <f t="shared" si="12"/>
        <v>0</v>
      </c>
      <c r="G29" s="13">
        <f t="shared" si="12"/>
        <v>0</v>
      </c>
      <c r="H29" s="13">
        <f t="shared" si="12"/>
        <v>0</v>
      </c>
      <c r="I29" s="13">
        <f t="shared" si="12"/>
        <v>0</v>
      </c>
      <c r="J29" s="13">
        <f t="shared" si="12"/>
        <v>0</v>
      </c>
      <c r="K29" s="13">
        <f t="shared" si="12"/>
        <v>0</v>
      </c>
      <c r="L29" s="13">
        <f t="shared" si="12"/>
        <v>0</v>
      </c>
      <c r="M29" s="13">
        <f t="shared" si="12"/>
        <v>0</v>
      </c>
      <c r="N29" s="13">
        <f t="shared" si="12"/>
        <v>16.966666666666665</v>
      </c>
    </row>
    <row r="30" spans="1:14" x14ac:dyDescent="0.35">
      <c r="A30" s="1" t="s">
        <v>9</v>
      </c>
      <c r="B30" s="13">
        <f t="shared" si="0"/>
        <v>9789.7666666666664</v>
      </c>
      <c r="C30" s="7">
        <f t="shared" si="12"/>
        <v>0</v>
      </c>
      <c r="D30" s="7">
        <f t="shared" si="12"/>
        <v>0</v>
      </c>
      <c r="E30" s="7">
        <f t="shared" si="12"/>
        <v>0</v>
      </c>
      <c r="F30" s="7">
        <f t="shared" si="12"/>
        <v>0</v>
      </c>
      <c r="G30" s="7">
        <f t="shared" si="12"/>
        <v>0</v>
      </c>
      <c r="H30" s="7">
        <f t="shared" si="12"/>
        <v>0</v>
      </c>
      <c r="I30" s="7">
        <f t="shared" si="12"/>
        <v>0</v>
      </c>
      <c r="J30" s="7">
        <f t="shared" si="12"/>
        <v>0</v>
      </c>
      <c r="K30" s="7">
        <f t="shared" si="12"/>
        <v>0</v>
      </c>
      <c r="L30" s="7">
        <f t="shared" si="12"/>
        <v>0</v>
      </c>
      <c r="M30" s="7">
        <f t="shared" si="12"/>
        <v>0</v>
      </c>
      <c r="N30" s="7">
        <f t="shared" si="12"/>
        <v>9789.7666666666664</v>
      </c>
    </row>
    <row r="31" spans="1:14" x14ac:dyDescent="0.35">
      <c r="A31" s="1" t="s">
        <v>10</v>
      </c>
      <c r="B31" s="13">
        <f t="shared" si="0"/>
        <v>12433.003666666667</v>
      </c>
      <c r="C31" s="7">
        <f t="shared" si="12"/>
        <v>0</v>
      </c>
      <c r="D31" s="7">
        <f t="shared" si="12"/>
        <v>0</v>
      </c>
      <c r="E31" s="7">
        <f t="shared" si="12"/>
        <v>0</v>
      </c>
      <c r="F31" s="7">
        <f t="shared" si="12"/>
        <v>0</v>
      </c>
      <c r="G31" s="7">
        <f t="shared" si="12"/>
        <v>0</v>
      </c>
      <c r="H31" s="7">
        <f t="shared" si="12"/>
        <v>0</v>
      </c>
      <c r="I31" s="7">
        <f t="shared" si="12"/>
        <v>0</v>
      </c>
      <c r="J31" s="7">
        <f t="shared" si="12"/>
        <v>0</v>
      </c>
      <c r="K31" s="7">
        <f t="shared" si="12"/>
        <v>0</v>
      </c>
      <c r="L31" s="7">
        <f t="shared" si="12"/>
        <v>0</v>
      </c>
      <c r="M31" s="7">
        <f t="shared" si="12"/>
        <v>0</v>
      </c>
      <c r="N31" s="7">
        <f t="shared" si="12"/>
        <v>12433.003666666667</v>
      </c>
    </row>
    <row r="32" spans="1:14" x14ac:dyDescent="0.35">
      <c r="A32" s="1" t="s">
        <v>11</v>
      </c>
      <c r="B32" s="13">
        <f t="shared" si="0"/>
        <v>2643.237000000001</v>
      </c>
      <c r="C32" s="7">
        <f t="shared" si="12"/>
        <v>0</v>
      </c>
      <c r="D32" s="7">
        <f t="shared" si="12"/>
        <v>0</v>
      </c>
      <c r="E32" s="7">
        <f t="shared" si="12"/>
        <v>0</v>
      </c>
      <c r="F32" s="7">
        <f t="shared" si="12"/>
        <v>0</v>
      </c>
      <c r="G32" s="7">
        <f t="shared" si="12"/>
        <v>0</v>
      </c>
      <c r="H32" s="7">
        <f t="shared" si="12"/>
        <v>0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2643.237000000001</v>
      </c>
    </row>
    <row r="33" spans="1:14" x14ac:dyDescent="0.35">
      <c r="A33" s="3" t="s">
        <v>13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idden="1" outlineLevel="1" x14ac:dyDescent="0.35">
      <c r="A34" s="1" t="s">
        <v>14</v>
      </c>
      <c r="B34" s="13"/>
    </row>
    <row r="35" spans="1:14" hidden="1" outlineLevel="1" x14ac:dyDescent="0.35">
      <c r="A35" s="1" t="s">
        <v>7</v>
      </c>
      <c r="B35" s="13"/>
    </row>
    <row r="36" spans="1:14" hidden="1" outlineLevel="1" x14ac:dyDescent="0.35">
      <c r="A36" s="14"/>
      <c r="B36" s="13"/>
    </row>
    <row r="37" spans="1:14" hidden="1" outlineLevel="1" x14ac:dyDescent="0.35">
      <c r="A37" s="1" t="s">
        <v>15</v>
      </c>
      <c r="B37" s="13"/>
    </row>
    <row r="38" spans="1:14" hidden="1" outlineLevel="1" x14ac:dyDescent="0.35">
      <c r="A38" s="1" t="s">
        <v>9</v>
      </c>
      <c r="B38" s="13"/>
    </row>
    <row r="39" spans="1:14" hidden="1" outlineLevel="1" x14ac:dyDescent="0.35">
      <c r="A39" s="1" t="s">
        <v>10</v>
      </c>
      <c r="B39" s="13"/>
    </row>
    <row r="40" spans="1:14" hidden="1" outlineLevel="1" x14ac:dyDescent="0.35">
      <c r="A40" s="1" t="s">
        <v>11</v>
      </c>
      <c r="B40" s="13"/>
    </row>
    <row r="41" spans="1:14" hidden="1" outlineLevel="1" x14ac:dyDescent="0.35">
      <c r="A41" s="14" t="s">
        <v>16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idden="1" outlineLevel="1" x14ac:dyDescent="0.35">
      <c r="A42" s="1" t="s">
        <v>15</v>
      </c>
      <c r="B42" s="13"/>
      <c r="C42" s="13">
        <f t="shared" ref="C42:N45" si="13">C37</f>
        <v>0</v>
      </c>
      <c r="D42" s="13">
        <f t="shared" si="13"/>
        <v>0</v>
      </c>
      <c r="E42" s="13">
        <f t="shared" si="13"/>
        <v>0</v>
      </c>
      <c r="F42" s="13">
        <f t="shared" si="13"/>
        <v>0</v>
      </c>
      <c r="G42" s="13">
        <f t="shared" si="13"/>
        <v>0</v>
      </c>
      <c r="H42" s="13">
        <f t="shared" si="13"/>
        <v>0</v>
      </c>
      <c r="I42" s="13">
        <f t="shared" si="13"/>
        <v>0</v>
      </c>
      <c r="J42" s="13">
        <f t="shared" si="13"/>
        <v>0</v>
      </c>
      <c r="K42" s="13">
        <f t="shared" si="13"/>
        <v>0</v>
      </c>
      <c r="L42" s="13">
        <f t="shared" si="13"/>
        <v>0</v>
      </c>
      <c r="M42" s="13">
        <f t="shared" si="13"/>
        <v>0</v>
      </c>
      <c r="N42" s="13">
        <f t="shared" si="13"/>
        <v>0</v>
      </c>
    </row>
    <row r="43" spans="1:14" hidden="1" outlineLevel="1" x14ac:dyDescent="0.35">
      <c r="A43" s="1" t="s">
        <v>9</v>
      </c>
      <c r="B43" s="13"/>
      <c r="C43" s="13">
        <f t="shared" si="13"/>
        <v>0</v>
      </c>
      <c r="D43" s="13">
        <f t="shared" si="13"/>
        <v>0</v>
      </c>
      <c r="E43" s="13">
        <f t="shared" si="13"/>
        <v>0</v>
      </c>
      <c r="F43" s="13">
        <f t="shared" si="13"/>
        <v>0</v>
      </c>
      <c r="G43" s="13">
        <f t="shared" si="13"/>
        <v>0</v>
      </c>
      <c r="H43" s="13">
        <f t="shared" si="13"/>
        <v>0</v>
      </c>
      <c r="I43" s="13">
        <f t="shared" si="13"/>
        <v>0</v>
      </c>
      <c r="J43" s="13">
        <f t="shared" si="13"/>
        <v>0</v>
      </c>
      <c r="K43" s="13">
        <f t="shared" si="13"/>
        <v>0</v>
      </c>
      <c r="L43" s="13">
        <f t="shared" si="13"/>
        <v>0</v>
      </c>
      <c r="M43" s="13">
        <f t="shared" si="13"/>
        <v>0</v>
      </c>
      <c r="N43" s="13">
        <f t="shared" si="13"/>
        <v>0</v>
      </c>
    </row>
    <row r="44" spans="1:14" hidden="1" outlineLevel="1" x14ac:dyDescent="0.35">
      <c r="A44" s="1" t="s">
        <v>10</v>
      </c>
      <c r="B44" s="13"/>
      <c r="C44" s="13">
        <f t="shared" si="13"/>
        <v>0</v>
      </c>
      <c r="D44" s="13">
        <f t="shared" si="13"/>
        <v>0</v>
      </c>
      <c r="E44" s="13">
        <f t="shared" si="13"/>
        <v>0</v>
      </c>
      <c r="F44" s="13">
        <f t="shared" si="13"/>
        <v>0</v>
      </c>
      <c r="G44" s="13">
        <f t="shared" si="13"/>
        <v>0</v>
      </c>
      <c r="H44" s="13">
        <f t="shared" si="13"/>
        <v>0</v>
      </c>
      <c r="I44" s="13">
        <f t="shared" si="13"/>
        <v>0</v>
      </c>
      <c r="J44" s="13">
        <f t="shared" si="13"/>
        <v>0</v>
      </c>
      <c r="K44" s="13">
        <f t="shared" si="13"/>
        <v>0</v>
      </c>
      <c r="L44" s="13">
        <f t="shared" si="13"/>
        <v>0</v>
      </c>
      <c r="M44" s="13">
        <f t="shared" si="13"/>
        <v>0</v>
      </c>
      <c r="N44" s="13">
        <f t="shared" si="13"/>
        <v>0</v>
      </c>
    </row>
    <row r="45" spans="1:14" hidden="1" outlineLevel="1" x14ac:dyDescent="0.35">
      <c r="A45" s="1" t="s">
        <v>11</v>
      </c>
      <c r="B45" s="13"/>
      <c r="C45" s="13">
        <f t="shared" si="13"/>
        <v>0</v>
      </c>
      <c r="D45" s="13">
        <f t="shared" si="13"/>
        <v>0</v>
      </c>
      <c r="E45" s="13">
        <f t="shared" si="13"/>
        <v>0</v>
      </c>
      <c r="F45" s="13">
        <f t="shared" si="13"/>
        <v>0</v>
      </c>
      <c r="G45" s="13">
        <f t="shared" si="13"/>
        <v>0</v>
      </c>
      <c r="H45" s="13">
        <f t="shared" si="13"/>
        <v>0</v>
      </c>
      <c r="I45" s="13">
        <f t="shared" si="13"/>
        <v>0</v>
      </c>
      <c r="J45" s="13">
        <f t="shared" si="13"/>
        <v>0</v>
      </c>
      <c r="K45" s="13">
        <f t="shared" si="13"/>
        <v>0</v>
      </c>
      <c r="L45" s="13">
        <f t="shared" si="13"/>
        <v>0</v>
      </c>
      <c r="M45" s="13">
        <f t="shared" si="13"/>
        <v>0</v>
      </c>
      <c r="N45" s="13">
        <f t="shared" si="13"/>
        <v>0</v>
      </c>
    </row>
    <row r="46" spans="1:14" collapsed="1" x14ac:dyDescent="0.35">
      <c r="A46" s="8" t="s">
        <v>17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35">
      <c r="A47" s="1" t="s">
        <v>9</v>
      </c>
      <c r="B47" s="17">
        <f t="shared" si="0"/>
        <v>9789.7666666666664</v>
      </c>
      <c r="C47" s="10">
        <f t="shared" ref="C47:N49" si="14">SUM(C43,C30)</f>
        <v>0</v>
      </c>
      <c r="D47" s="10">
        <f t="shared" si="14"/>
        <v>0</v>
      </c>
      <c r="E47" s="10">
        <f t="shared" si="14"/>
        <v>0</v>
      </c>
      <c r="F47" s="10">
        <f t="shared" si="14"/>
        <v>0</v>
      </c>
      <c r="G47" s="10">
        <f t="shared" si="14"/>
        <v>0</v>
      </c>
      <c r="H47" s="10">
        <f t="shared" si="14"/>
        <v>0</v>
      </c>
      <c r="I47" s="10">
        <f t="shared" si="14"/>
        <v>0</v>
      </c>
      <c r="J47" s="10">
        <f t="shared" si="14"/>
        <v>0</v>
      </c>
      <c r="K47" s="10">
        <f t="shared" si="14"/>
        <v>0</v>
      </c>
      <c r="L47" s="10">
        <f t="shared" si="14"/>
        <v>0</v>
      </c>
      <c r="M47" s="10">
        <f t="shared" si="14"/>
        <v>0</v>
      </c>
      <c r="N47" s="10">
        <f t="shared" si="14"/>
        <v>9789.7666666666664</v>
      </c>
    </row>
    <row r="48" spans="1:14" x14ac:dyDescent="0.35">
      <c r="A48" s="1" t="s">
        <v>10</v>
      </c>
      <c r="B48" s="13">
        <f t="shared" si="0"/>
        <v>12433.003666666667</v>
      </c>
      <c r="C48" s="7">
        <f t="shared" si="14"/>
        <v>0</v>
      </c>
      <c r="D48" s="7">
        <f t="shared" si="14"/>
        <v>0</v>
      </c>
      <c r="E48" s="7">
        <f t="shared" si="14"/>
        <v>0</v>
      </c>
      <c r="F48" s="7">
        <f t="shared" si="14"/>
        <v>0</v>
      </c>
      <c r="G48" s="7">
        <f t="shared" si="14"/>
        <v>0</v>
      </c>
      <c r="H48" s="7">
        <f t="shared" si="14"/>
        <v>0</v>
      </c>
      <c r="I48" s="7">
        <f t="shared" si="14"/>
        <v>0</v>
      </c>
      <c r="J48" s="7">
        <f t="shared" si="14"/>
        <v>0</v>
      </c>
      <c r="K48" s="7">
        <f t="shared" si="14"/>
        <v>0</v>
      </c>
      <c r="L48" s="7">
        <f t="shared" si="14"/>
        <v>0</v>
      </c>
      <c r="M48" s="7">
        <f t="shared" si="14"/>
        <v>0</v>
      </c>
      <c r="N48" s="7">
        <f t="shared" si="14"/>
        <v>12433.003666666667</v>
      </c>
    </row>
    <row r="49" spans="1:14" x14ac:dyDescent="0.35">
      <c r="A49" s="1" t="s">
        <v>11</v>
      </c>
      <c r="B49" s="13">
        <f t="shared" si="0"/>
        <v>2643.237000000001</v>
      </c>
      <c r="C49" s="7">
        <f t="shared" si="14"/>
        <v>0</v>
      </c>
      <c r="D49" s="7">
        <f t="shared" si="14"/>
        <v>0</v>
      </c>
      <c r="E49" s="7">
        <f t="shared" si="14"/>
        <v>0</v>
      </c>
      <c r="F49" s="7">
        <f t="shared" si="14"/>
        <v>0</v>
      </c>
      <c r="G49" s="7">
        <f t="shared" si="14"/>
        <v>0</v>
      </c>
      <c r="H49" s="7">
        <f t="shared" si="14"/>
        <v>0</v>
      </c>
      <c r="I49" s="7">
        <f t="shared" si="14"/>
        <v>0</v>
      </c>
      <c r="J49" s="7">
        <f t="shared" si="14"/>
        <v>0</v>
      </c>
      <c r="K49" s="7">
        <f t="shared" si="14"/>
        <v>0</v>
      </c>
      <c r="L49" s="7">
        <f t="shared" si="14"/>
        <v>0</v>
      </c>
      <c r="M49" s="7">
        <f t="shared" si="14"/>
        <v>0</v>
      </c>
      <c r="N49" s="7">
        <f t="shared" si="14"/>
        <v>2643.237000000001</v>
      </c>
    </row>
    <row r="50" spans="1:14" x14ac:dyDescent="0.35">
      <c r="A50" s="18" t="s">
        <v>42</v>
      </c>
      <c r="B50" s="18"/>
      <c r="C50" s="19">
        <f t="shared" ref="C50:M50" si="15">C47</f>
        <v>0</v>
      </c>
      <c r="D50" s="19">
        <f t="shared" si="15"/>
        <v>0</v>
      </c>
      <c r="E50" s="19">
        <f t="shared" si="15"/>
        <v>0</v>
      </c>
      <c r="F50" s="19">
        <f t="shared" si="15"/>
        <v>0</v>
      </c>
      <c r="G50" s="19">
        <f t="shared" si="15"/>
        <v>0</v>
      </c>
      <c r="H50" s="19">
        <f t="shared" si="15"/>
        <v>0</v>
      </c>
      <c r="I50" s="19">
        <f t="shared" si="15"/>
        <v>0</v>
      </c>
      <c r="J50" s="19">
        <f t="shared" si="15"/>
        <v>0</v>
      </c>
      <c r="K50" s="19">
        <f t="shared" si="15"/>
        <v>0</v>
      </c>
      <c r="L50" s="19">
        <f t="shared" si="15"/>
        <v>0</v>
      </c>
      <c r="M50" s="19">
        <f t="shared" si="15"/>
        <v>0</v>
      </c>
      <c r="N50" s="19">
        <f>N47</f>
        <v>9789.7666666666664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>
    <tabColor theme="2" tint="-0.249977111117893"/>
  </sheetPr>
  <dimension ref="A1:AJ231"/>
  <sheetViews>
    <sheetView topLeftCell="N1" zoomScale="60" zoomScaleNormal="60" workbookViewId="0">
      <selection activeCell="Z22" sqref="Z22"/>
    </sheetView>
  </sheetViews>
  <sheetFormatPr defaultColWidth="9.109375" defaultRowHeight="15.6" x14ac:dyDescent="0.3"/>
  <cols>
    <col min="1" max="1" width="4.6640625" style="20" customWidth="1"/>
    <col min="2" max="2" width="21" style="22" customWidth="1"/>
    <col min="3" max="3" width="10.6640625" style="22" customWidth="1"/>
    <col min="4" max="4" width="3.6640625" style="21" customWidth="1"/>
    <col min="5" max="5" width="21" style="22" customWidth="1"/>
    <col min="6" max="6" width="11.44140625" style="22" customWidth="1"/>
    <col min="7" max="7" width="3.6640625" style="21" customWidth="1"/>
    <col min="8" max="8" width="21" style="22" customWidth="1"/>
    <col min="9" max="9" width="11.109375" style="22" customWidth="1"/>
    <col min="10" max="10" width="3.6640625" style="21" customWidth="1"/>
    <col min="11" max="11" width="21" style="22" customWidth="1"/>
    <col min="12" max="12" width="10.88671875" style="23" customWidth="1"/>
    <col min="13" max="13" width="3.6640625" style="21" customWidth="1"/>
    <col min="14" max="14" width="21" style="22" customWidth="1"/>
    <col min="15" max="15" width="10.44140625" style="23" customWidth="1"/>
    <col min="16" max="16" width="3.6640625" style="21" customWidth="1"/>
    <col min="17" max="17" width="21" style="22" customWidth="1"/>
    <col min="18" max="18" width="11" style="22" customWidth="1"/>
    <col min="19" max="19" width="2.44140625" style="22" customWidth="1"/>
    <col min="20" max="20" width="22.109375" style="22" customWidth="1"/>
    <col min="21" max="21" width="10.44140625" style="22" customWidth="1"/>
    <col min="22" max="22" width="3.109375" style="22" customWidth="1"/>
    <col min="23" max="23" width="25.44140625" style="22" customWidth="1"/>
    <col min="24" max="24" width="10.44140625" style="22" customWidth="1"/>
    <col min="25" max="25" width="3" style="22" customWidth="1"/>
    <col min="26" max="26" width="18.6640625" style="22" customWidth="1"/>
    <col min="27" max="27" width="11" style="22" customWidth="1"/>
    <col min="28" max="28" width="3.33203125" style="22" customWidth="1"/>
    <col min="29" max="29" width="21.6640625" style="22" customWidth="1"/>
    <col min="30" max="30" width="11" style="22" customWidth="1"/>
    <col min="31" max="31" width="2.88671875" style="22" customWidth="1"/>
    <col min="32" max="32" width="21.88671875" style="22" customWidth="1"/>
    <col min="33" max="33" width="10.6640625" style="22" customWidth="1"/>
    <col min="34" max="34" width="3.44140625" style="22" customWidth="1"/>
    <col min="35" max="35" width="24.44140625" style="22" customWidth="1"/>
    <col min="36" max="36" width="10.44140625" style="22" customWidth="1"/>
    <col min="37" max="16384" width="9.109375" style="22"/>
  </cols>
  <sheetData>
    <row r="1" spans="2:36" x14ac:dyDescent="0.3">
      <c r="B1" s="53" t="s">
        <v>41</v>
      </c>
      <c r="C1" s="53"/>
      <c r="E1" s="53" t="s">
        <v>41</v>
      </c>
      <c r="F1" s="53"/>
      <c r="H1" s="53" t="s">
        <v>41</v>
      </c>
      <c r="I1" s="53"/>
      <c r="K1" s="53" t="s">
        <v>41</v>
      </c>
      <c r="L1" s="53"/>
      <c r="N1" s="53" t="s">
        <v>41</v>
      </c>
      <c r="O1" s="53"/>
      <c r="Q1" s="53" t="s">
        <v>41</v>
      </c>
      <c r="R1" s="53"/>
      <c r="S1" s="21"/>
      <c r="T1" s="53" t="s">
        <v>41</v>
      </c>
      <c r="U1" s="53"/>
      <c r="V1" s="21"/>
      <c r="W1" s="53" t="s">
        <v>41</v>
      </c>
      <c r="X1" s="53"/>
      <c r="Y1" s="21"/>
      <c r="Z1" s="53" t="s">
        <v>41</v>
      </c>
      <c r="AA1" s="53"/>
      <c r="AB1" s="21"/>
      <c r="AC1" s="53" t="s">
        <v>41</v>
      </c>
      <c r="AD1" s="53"/>
      <c r="AE1" s="21"/>
      <c r="AF1" s="53" t="s">
        <v>41</v>
      </c>
      <c r="AG1" s="53"/>
      <c r="AI1" s="53" t="s">
        <v>41</v>
      </c>
      <c r="AJ1" s="53"/>
    </row>
    <row r="2" spans="2:36" x14ac:dyDescent="0.3">
      <c r="B2" s="52" t="s">
        <v>26</v>
      </c>
      <c r="C2" s="52"/>
      <c r="E2" s="52" t="s">
        <v>27</v>
      </c>
      <c r="F2" s="52"/>
      <c r="H2" s="52" t="s">
        <v>28</v>
      </c>
      <c r="I2" s="52"/>
      <c r="K2" s="52" t="s">
        <v>29</v>
      </c>
      <c r="L2" s="52"/>
      <c r="N2" s="52" t="s">
        <v>30</v>
      </c>
      <c r="O2" s="52"/>
      <c r="Q2" s="52" t="s">
        <v>31</v>
      </c>
      <c r="R2" s="52"/>
      <c r="S2" s="21"/>
      <c r="T2" s="52" t="s">
        <v>32</v>
      </c>
      <c r="U2" s="52"/>
      <c r="V2" s="21"/>
      <c r="W2" s="52" t="s">
        <v>33</v>
      </c>
      <c r="X2" s="52"/>
      <c r="Y2" s="21"/>
      <c r="Z2" s="52" t="s">
        <v>34</v>
      </c>
      <c r="AA2" s="52"/>
      <c r="AB2" s="21"/>
      <c r="AC2" s="52" t="s">
        <v>35</v>
      </c>
      <c r="AD2" s="52"/>
      <c r="AE2" s="21"/>
      <c r="AF2" s="52" t="s">
        <v>36</v>
      </c>
      <c r="AG2" s="52"/>
      <c r="AI2" s="52" t="s">
        <v>37</v>
      </c>
      <c r="AJ2" s="52"/>
    </row>
    <row r="3" spans="2:36" x14ac:dyDescent="0.3">
      <c r="B3" s="23" t="s">
        <v>20</v>
      </c>
      <c r="C3" s="24">
        <f>COUNTA(C15:C5005)+C8</f>
        <v>0</v>
      </c>
      <c r="E3" s="23" t="s">
        <v>20</v>
      </c>
      <c r="F3" s="25">
        <f>COUNTA(F15:F5005)+F8</f>
        <v>0</v>
      </c>
      <c r="H3" s="23" t="s">
        <v>20</v>
      </c>
      <c r="I3" s="25">
        <f>COUNTA(I15:I5005)+I8</f>
        <v>0</v>
      </c>
      <c r="K3" s="23" t="s">
        <v>20</v>
      </c>
      <c r="L3" s="25">
        <f>COUNTA(L15:L5007)+L8</f>
        <v>0</v>
      </c>
      <c r="N3" s="23" t="s">
        <v>20</v>
      </c>
      <c r="O3" s="25">
        <f>COUNTA(O15:O5002)</f>
        <v>0</v>
      </c>
      <c r="Q3" s="23" t="s">
        <v>20</v>
      </c>
      <c r="R3" s="25">
        <f>COUNTA(R15:R5002)+R8</f>
        <v>0</v>
      </c>
      <c r="S3" s="21"/>
      <c r="T3" s="23" t="s">
        <v>20</v>
      </c>
      <c r="U3" s="25">
        <f>COUNTA(U15:U4996)+U8</f>
        <v>0</v>
      </c>
      <c r="V3" s="21"/>
      <c r="W3" s="23" t="s">
        <v>20</v>
      </c>
      <c r="X3" s="25">
        <f>COUNTA(X15:X5005)+X8</f>
        <v>0</v>
      </c>
      <c r="Y3" s="21"/>
      <c r="Z3" s="23" t="s">
        <v>20</v>
      </c>
      <c r="AA3" s="25">
        <f>COUNTA(AA15:AA5005)+AA8</f>
        <v>0</v>
      </c>
      <c r="AB3" s="21"/>
      <c r="AC3" s="23" t="s">
        <v>20</v>
      </c>
      <c r="AD3" s="25">
        <f>COUNTA(AD15:AD5004)+AD8</f>
        <v>0</v>
      </c>
      <c r="AE3" s="21"/>
      <c r="AF3" s="23" t="s">
        <v>20</v>
      </c>
      <c r="AG3" s="25">
        <f>COUNTA(AG15:AG5005)+AG8</f>
        <v>0</v>
      </c>
      <c r="AI3" s="23" t="s">
        <v>20</v>
      </c>
      <c r="AJ3" s="25">
        <f>COUNTA(AJ15:AJ5005)+AJ8</f>
        <v>6</v>
      </c>
    </row>
    <row r="4" spans="2:36" x14ac:dyDescent="0.3">
      <c r="B4" s="23" t="s">
        <v>1</v>
      </c>
      <c r="C4" s="26">
        <f>SUM(C15:C100012)+C9</f>
        <v>0</v>
      </c>
      <c r="E4" s="23" t="s">
        <v>1</v>
      </c>
      <c r="F4" s="26">
        <f>SUM(F15:F100012)+F9</f>
        <v>0</v>
      </c>
      <c r="H4" s="23" t="s">
        <v>1</v>
      </c>
      <c r="I4" s="26">
        <f>SUM(I15:I100012)+I9</f>
        <v>0</v>
      </c>
      <c r="K4" s="23" t="s">
        <v>1</v>
      </c>
      <c r="L4" s="27">
        <f>SUM(L15:L100014)+L9</f>
        <v>0</v>
      </c>
      <c r="N4" s="23" t="s">
        <v>1</v>
      </c>
      <c r="O4" s="27">
        <f>SUM(O15:O100012)-O9</f>
        <v>0</v>
      </c>
      <c r="Q4" s="23" t="s">
        <v>1</v>
      </c>
      <c r="R4" s="26">
        <f>SUM(R15:R100009)+R9</f>
        <v>0</v>
      </c>
      <c r="S4" s="21"/>
      <c r="T4" s="23" t="s">
        <v>1</v>
      </c>
      <c r="U4" s="26">
        <f>SUM(U15:U100003)+U9</f>
        <v>0</v>
      </c>
      <c r="V4" s="21"/>
      <c r="W4" s="23" t="s">
        <v>1</v>
      </c>
      <c r="X4" s="26">
        <f>SUM(X15:X100012)+X9</f>
        <v>0</v>
      </c>
      <c r="Y4" s="21"/>
      <c r="Z4" s="23" t="s">
        <v>1</v>
      </c>
      <c r="AA4" s="26">
        <f>SUM(AA15:AA100012)+AA9</f>
        <v>0</v>
      </c>
      <c r="AB4" s="21"/>
      <c r="AC4" s="23" t="s">
        <v>1</v>
      </c>
      <c r="AD4" s="26">
        <f>SUM(AD15:AD100011)+AD9</f>
        <v>0</v>
      </c>
      <c r="AE4" s="21"/>
      <c r="AF4" s="23" t="s">
        <v>1</v>
      </c>
      <c r="AG4" s="26">
        <f>SUM(AG15:AG100012)+AG9</f>
        <v>0</v>
      </c>
      <c r="AI4" s="23" t="s">
        <v>1</v>
      </c>
      <c r="AJ4" s="26">
        <f>SUM(AJ15:AJ100012)+AJ9</f>
        <v>1018</v>
      </c>
    </row>
    <row r="5" spans="2:36" x14ac:dyDescent="0.3">
      <c r="B5" s="23" t="s">
        <v>2</v>
      </c>
      <c r="C5" s="28">
        <f>C4/60+C10</f>
        <v>0</v>
      </c>
      <c r="E5" s="23" t="s">
        <v>2</v>
      </c>
      <c r="F5" s="28">
        <f>F4/60+F10</f>
        <v>0</v>
      </c>
      <c r="H5" s="23" t="s">
        <v>2</v>
      </c>
      <c r="I5" s="28">
        <f>I4/60+I10</f>
        <v>0</v>
      </c>
      <c r="K5" s="23" t="s">
        <v>2</v>
      </c>
      <c r="L5" s="29">
        <f>L4/60+L10</f>
        <v>0</v>
      </c>
      <c r="N5" s="23" t="s">
        <v>2</v>
      </c>
      <c r="O5" s="29">
        <f>O4/60+O10</f>
        <v>0</v>
      </c>
      <c r="Q5" s="23" t="s">
        <v>2</v>
      </c>
      <c r="R5" s="28">
        <f>R4/60+R10</f>
        <v>0</v>
      </c>
      <c r="S5" s="21"/>
      <c r="T5" s="23" t="s">
        <v>2</v>
      </c>
      <c r="U5" s="28">
        <f>U4/60+U10</f>
        <v>0</v>
      </c>
      <c r="V5" s="21"/>
      <c r="W5" s="23" t="s">
        <v>2</v>
      </c>
      <c r="X5" s="28">
        <f>X4/60+X10</f>
        <v>0</v>
      </c>
      <c r="Y5" s="21"/>
      <c r="Z5" s="23" t="s">
        <v>2</v>
      </c>
      <c r="AA5" s="28">
        <f>AA4/60+AA10</f>
        <v>0</v>
      </c>
      <c r="AB5" s="21"/>
      <c r="AC5" s="23" t="s">
        <v>2</v>
      </c>
      <c r="AD5" s="28">
        <f>AD4/60+AD10</f>
        <v>0</v>
      </c>
      <c r="AE5" s="21"/>
      <c r="AF5" s="23" t="s">
        <v>2</v>
      </c>
      <c r="AG5" s="28">
        <f>AG4/60+AG10</f>
        <v>0</v>
      </c>
      <c r="AI5" s="23" t="s">
        <v>2</v>
      </c>
      <c r="AJ5" s="28">
        <f>AJ4/60+AJ10</f>
        <v>16.966666666666665</v>
      </c>
    </row>
    <row r="6" spans="2:36" x14ac:dyDescent="0.3">
      <c r="B6" s="23" t="s">
        <v>3</v>
      </c>
      <c r="C6" s="30">
        <f>C5/60+C11</f>
        <v>0</v>
      </c>
      <c r="E6" s="23" t="s">
        <v>3</v>
      </c>
      <c r="F6" s="30">
        <f>F5/60+F11</f>
        <v>0</v>
      </c>
      <c r="H6" s="23" t="s">
        <v>3</v>
      </c>
      <c r="I6" s="30">
        <f>I5/60+I11</f>
        <v>0</v>
      </c>
      <c r="K6" s="23" t="s">
        <v>3</v>
      </c>
      <c r="L6" s="31">
        <f>L5/60+L11</f>
        <v>0</v>
      </c>
      <c r="N6" s="23" t="s">
        <v>3</v>
      </c>
      <c r="O6" s="31">
        <f>O5/60+O11</f>
        <v>0</v>
      </c>
      <c r="Q6" s="23" t="s">
        <v>3</v>
      </c>
      <c r="R6" s="30">
        <f>R5/60+R11</f>
        <v>0</v>
      </c>
      <c r="S6" s="21"/>
      <c r="T6" s="23" t="s">
        <v>3</v>
      </c>
      <c r="U6" s="30">
        <f>U5/60+U11</f>
        <v>0</v>
      </c>
      <c r="V6" s="21"/>
      <c r="W6" s="23" t="s">
        <v>3</v>
      </c>
      <c r="X6" s="30">
        <f>X5/60+X11</f>
        <v>0</v>
      </c>
      <c r="Y6" s="21"/>
      <c r="Z6" s="23" t="s">
        <v>3</v>
      </c>
      <c r="AA6" s="30">
        <f>AA5/60+AA11</f>
        <v>0</v>
      </c>
      <c r="AB6" s="21"/>
      <c r="AC6" s="23" t="s">
        <v>3</v>
      </c>
      <c r="AD6" s="30">
        <f>AD5/60+AD11</f>
        <v>0</v>
      </c>
      <c r="AE6" s="21"/>
      <c r="AF6" s="23" t="s">
        <v>3</v>
      </c>
      <c r="AG6" s="30">
        <f>AG5/60+AG11</f>
        <v>0</v>
      </c>
      <c r="AI6" s="23" t="s">
        <v>3</v>
      </c>
      <c r="AJ6" s="30">
        <f>AJ5/60+AJ11</f>
        <v>0.28277777777777774</v>
      </c>
    </row>
    <row r="7" spans="2:36" x14ac:dyDescent="0.3">
      <c r="B7" s="52" t="s">
        <v>24</v>
      </c>
      <c r="C7" s="52"/>
      <c r="E7" s="52" t="s">
        <v>24</v>
      </c>
      <c r="F7" s="52"/>
      <c r="H7" s="52" t="s">
        <v>24</v>
      </c>
      <c r="I7" s="52"/>
      <c r="K7" s="52" t="s">
        <v>24</v>
      </c>
      <c r="L7" s="52"/>
      <c r="N7" s="52" t="s">
        <v>24</v>
      </c>
      <c r="O7" s="52"/>
      <c r="Q7" s="52" t="s">
        <v>24</v>
      </c>
      <c r="R7" s="52"/>
      <c r="S7" s="21"/>
      <c r="T7" s="52" t="s">
        <v>24</v>
      </c>
      <c r="U7" s="52"/>
      <c r="V7" s="21"/>
      <c r="W7" s="52" t="s">
        <v>24</v>
      </c>
      <c r="X7" s="52"/>
      <c r="Y7" s="21"/>
      <c r="Z7" s="52" t="s">
        <v>24</v>
      </c>
      <c r="AA7" s="52"/>
      <c r="AB7" s="21"/>
      <c r="AC7" s="52" t="s">
        <v>24</v>
      </c>
      <c r="AD7" s="52"/>
      <c r="AE7" s="21"/>
      <c r="AF7" s="52" t="s">
        <v>24</v>
      </c>
      <c r="AG7" s="52"/>
      <c r="AI7" s="52" t="s">
        <v>24</v>
      </c>
      <c r="AJ7" s="52"/>
    </row>
    <row r="8" spans="2:36" x14ac:dyDescent="0.3">
      <c r="B8" s="23" t="s">
        <v>20</v>
      </c>
      <c r="C8" s="25"/>
      <c r="E8" s="23" t="s">
        <v>20</v>
      </c>
      <c r="F8" s="25"/>
      <c r="H8" s="23" t="s">
        <v>20</v>
      </c>
      <c r="I8" s="25"/>
      <c r="K8" s="23" t="s">
        <v>20</v>
      </c>
      <c r="L8" s="25"/>
      <c r="N8" s="23" t="s">
        <v>20</v>
      </c>
      <c r="O8" s="25"/>
      <c r="Q8" s="23" t="s">
        <v>20</v>
      </c>
      <c r="R8" s="25"/>
      <c r="S8" s="21"/>
      <c r="T8" s="23" t="s">
        <v>20</v>
      </c>
      <c r="U8" s="25"/>
      <c r="V8" s="21"/>
      <c r="W8" s="23" t="s">
        <v>20</v>
      </c>
      <c r="X8" s="25"/>
      <c r="Y8" s="21"/>
      <c r="Z8" s="23" t="s">
        <v>20</v>
      </c>
      <c r="AA8" s="25"/>
      <c r="AB8" s="21"/>
      <c r="AC8" s="23" t="s">
        <v>20</v>
      </c>
      <c r="AD8" s="25"/>
      <c r="AE8" s="21"/>
      <c r="AF8" s="23" t="s">
        <v>20</v>
      </c>
      <c r="AG8" s="25"/>
      <c r="AI8" s="23" t="s">
        <v>20</v>
      </c>
      <c r="AJ8" s="25"/>
    </row>
    <row r="9" spans="2:36" x14ac:dyDescent="0.3">
      <c r="B9" s="23" t="s">
        <v>1</v>
      </c>
      <c r="C9" s="26">
        <f>C10*60</f>
        <v>0</v>
      </c>
      <c r="E9" s="23" t="s">
        <v>1</v>
      </c>
      <c r="F9" s="26">
        <f>F10*60</f>
        <v>0</v>
      </c>
      <c r="H9" s="23" t="s">
        <v>1</v>
      </c>
      <c r="I9" s="26">
        <f>I10*60</f>
        <v>0</v>
      </c>
      <c r="K9" s="23" t="s">
        <v>1</v>
      </c>
      <c r="L9" s="27">
        <f>L10*60</f>
        <v>0</v>
      </c>
      <c r="N9" s="23" t="s">
        <v>1</v>
      </c>
      <c r="O9" s="27"/>
      <c r="Q9" s="23" t="s">
        <v>1</v>
      </c>
      <c r="R9" s="26">
        <f>R10*60</f>
        <v>0</v>
      </c>
      <c r="S9" s="21"/>
      <c r="T9" s="23" t="s">
        <v>1</v>
      </c>
      <c r="U9" s="26">
        <f>U10*60</f>
        <v>0</v>
      </c>
      <c r="V9" s="21"/>
      <c r="W9" s="23" t="s">
        <v>1</v>
      </c>
      <c r="X9" s="26">
        <f>X10*60</f>
        <v>0</v>
      </c>
      <c r="Y9" s="21"/>
      <c r="Z9" s="23" t="s">
        <v>1</v>
      </c>
      <c r="AA9" s="26">
        <f>AA10*60</f>
        <v>0</v>
      </c>
      <c r="AB9" s="21"/>
      <c r="AC9" s="23" t="s">
        <v>1</v>
      </c>
      <c r="AD9" s="26">
        <f>AD10*60</f>
        <v>0</v>
      </c>
      <c r="AE9" s="21"/>
      <c r="AF9" s="23" t="s">
        <v>1</v>
      </c>
      <c r="AG9" s="26">
        <f>AG10*60</f>
        <v>0</v>
      </c>
      <c r="AI9" s="23" t="s">
        <v>1</v>
      </c>
      <c r="AJ9" s="26">
        <f>AJ10*60</f>
        <v>0</v>
      </c>
    </row>
    <row r="10" spans="2:36" x14ac:dyDescent="0.3">
      <c r="B10" s="23" t="s">
        <v>2</v>
      </c>
      <c r="C10" s="28"/>
      <c r="E10" s="23" t="s">
        <v>2</v>
      </c>
      <c r="F10" s="28"/>
      <c r="H10" s="23" t="s">
        <v>2</v>
      </c>
      <c r="I10" s="28"/>
      <c r="K10" s="23" t="s">
        <v>2</v>
      </c>
      <c r="L10" s="29"/>
      <c r="N10" s="23" t="s">
        <v>2</v>
      </c>
      <c r="O10" s="29"/>
      <c r="Q10" s="23" t="s">
        <v>2</v>
      </c>
      <c r="R10" s="28"/>
      <c r="S10" s="21"/>
      <c r="T10" s="23" t="s">
        <v>2</v>
      </c>
      <c r="U10" s="28"/>
      <c r="V10" s="21"/>
      <c r="W10" s="23" t="s">
        <v>2</v>
      </c>
      <c r="X10" s="28"/>
      <c r="Y10" s="21"/>
      <c r="Z10" s="23" t="s">
        <v>2</v>
      </c>
      <c r="AA10" s="28"/>
      <c r="AB10" s="21"/>
      <c r="AC10" s="23" t="s">
        <v>2</v>
      </c>
      <c r="AD10" s="28"/>
      <c r="AE10" s="21"/>
      <c r="AF10" s="23" t="s">
        <v>2</v>
      </c>
      <c r="AG10" s="28"/>
      <c r="AI10" s="23" t="s">
        <v>2</v>
      </c>
      <c r="AJ10" s="28"/>
    </row>
    <row r="11" spans="2:36" ht="16.2" thickBot="1" x14ac:dyDescent="0.35">
      <c r="B11" s="32" t="s">
        <v>3</v>
      </c>
      <c r="C11" s="33">
        <f>C10/60</f>
        <v>0</v>
      </c>
      <c r="E11" s="32" t="s">
        <v>3</v>
      </c>
      <c r="F11" s="33">
        <f>F10/60</f>
        <v>0</v>
      </c>
      <c r="H11" s="32" t="s">
        <v>3</v>
      </c>
      <c r="I11" s="33">
        <f>I10/60</f>
        <v>0</v>
      </c>
      <c r="K11" s="32" t="s">
        <v>3</v>
      </c>
      <c r="L11" s="34">
        <f>L10/60</f>
        <v>0</v>
      </c>
      <c r="N11" s="32" t="s">
        <v>3</v>
      </c>
      <c r="O11" s="33">
        <f>O10/60</f>
        <v>0</v>
      </c>
      <c r="Q11" s="32" t="s">
        <v>3</v>
      </c>
      <c r="R11" s="33">
        <f>R10/60</f>
        <v>0</v>
      </c>
      <c r="S11" s="21"/>
      <c r="T11" s="32" t="s">
        <v>3</v>
      </c>
      <c r="U11" s="33">
        <f>U10/60</f>
        <v>0</v>
      </c>
      <c r="V11" s="21"/>
      <c r="W11" s="32" t="s">
        <v>3</v>
      </c>
      <c r="X11" s="33">
        <f>X10/60</f>
        <v>0</v>
      </c>
      <c r="Y11" s="21"/>
      <c r="Z11" s="32" t="s">
        <v>3</v>
      </c>
      <c r="AA11" s="33">
        <f>AA10/60</f>
        <v>0</v>
      </c>
      <c r="AB11" s="21"/>
      <c r="AC11" s="32" t="s">
        <v>3</v>
      </c>
      <c r="AD11" s="33">
        <f>AD10/60</f>
        <v>0</v>
      </c>
      <c r="AE11" s="21"/>
      <c r="AF11" s="32" t="s">
        <v>3</v>
      </c>
      <c r="AG11" s="33">
        <f>AG10/60</f>
        <v>0</v>
      </c>
      <c r="AI11" s="32" t="s">
        <v>3</v>
      </c>
      <c r="AJ11" s="33">
        <f>AJ10/60</f>
        <v>0</v>
      </c>
    </row>
    <row r="12" spans="2:36" ht="16.2" thickTop="1" x14ac:dyDescent="0.3">
      <c r="B12" s="23" t="s">
        <v>21</v>
      </c>
      <c r="C12" s="35">
        <f>Osszesites!C7</f>
        <v>577</v>
      </c>
      <c r="E12" s="23" t="s">
        <v>21</v>
      </c>
      <c r="F12" s="35">
        <f>C12</f>
        <v>577</v>
      </c>
      <c r="H12" s="23" t="s">
        <v>21</v>
      </c>
      <c r="I12" s="35">
        <f>F12</f>
        <v>577</v>
      </c>
      <c r="K12" s="23" t="s">
        <v>21</v>
      </c>
      <c r="L12" s="36">
        <f>I12</f>
        <v>577</v>
      </c>
      <c r="N12" s="23" t="s">
        <v>21</v>
      </c>
      <c r="O12" s="36">
        <f>L12</f>
        <v>577</v>
      </c>
      <c r="Q12" s="23" t="s">
        <v>21</v>
      </c>
      <c r="R12" s="35">
        <f>O12</f>
        <v>577</v>
      </c>
      <c r="S12" s="21"/>
      <c r="T12" s="23" t="s">
        <v>21</v>
      </c>
      <c r="U12" s="35">
        <f>R12</f>
        <v>577</v>
      </c>
      <c r="V12" s="21"/>
      <c r="W12" s="23" t="s">
        <v>21</v>
      </c>
      <c r="X12" s="35">
        <f>U12</f>
        <v>577</v>
      </c>
      <c r="Y12" s="21"/>
      <c r="Z12" s="23" t="s">
        <v>21</v>
      </c>
      <c r="AA12" s="35">
        <f>X12</f>
        <v>577</v>
      </c>
      <c r="AB12" s="21"/>
      <c r="AC12" s="23" t="s">
        <v>21</v>
      </c>
      <c r="AD12" s="35">
        <f>AA12</f>
        <v>577</v>
      </c>
      <c r="AE12" s="21"/>
      <c r="AF12" s="23" t="s">
        <v>21</v>
      </c>
      <c r="AG12" s="35">
        <f>AD12</f>
        <v>577</v>
      </c>
      <c r="AI12" s="23" t="s">
        <v>21</v>
      </c>
      <c r="AJ12" s="35">
        <f>AG12</f>
        <v>577</v>
      </c>
    </row>
    <row r="13" spans="2:36" ht="16.2" thickBot="1" x14ac:dyDescent="0.35">
      <c r="B13" s="37" t="s">
        <v>22</v>
      </c>
      <c r="C13" s="38">
        <f>C12*C5</f>
        <v>0</v>
      </c>
      <c r="E13" s="37" t="s">
        <v>22</v>
      </c>
      <c r="F13" s="38">
        <f>F12*F5</f>
        <v>0</v>
      </c>
      <c r="H13" s="37" t="s">
        <v>22</v>
      </c>
      <c r="I13" s="38">
        <f>I12*I5</f>
        <v>0</v>
      </c>
      <c r="K13" s="37" t="s">
        <v>22</v>
      </c>
      <c r="L13" s="39">
        <f>L12*L5</f>
        <v>0</v>
      </c>
      <c r="N13" s="37" t="s">
        <v>22</v>
      </c>
      <c r="O13" s="39">
        <f>O12*O5</f>
        <v>0</v>
      </c>
      <c r="Q13" s="37" t="s">
        <v>22</v>
      </c>
      <c r="R13" s="38">
        <f>R12*R5</f>
        <v>0</v>
      </c>
      <c r="S13" s="21"/>
      <c r="T13" s="37" t="s">
        <v>22</v>
      </c>
      <c r="U13" s="38">
        <f>U12*U5</f>
        <v>0</v>
      </c>
      <c r="V13" s="21"/>
      <c r="W13" s="37" t="s">
        <v>22</v>
      </c>
      <c r="X13" s="38">
        <f>X12*X5</f>
        <v>0</v>
      </c>
      <c r="Y13" s="21"/>
      <c r="Z13" s="37" t="s">
        <v>22</v>
      </c>
      <c r="AA13" s="38">
        <f>AA12*AA5</f>
        <v>0</v>
      </c>
      <c r="AB13" s="21"/>
      <c r="AC13" s="37" t="s">
        <v>22</v>
      </c>
      <c r="AD13" s="38">
        <f>AD12*AD5</f>
        <v>0</v>
      </c>
      <c r="AE13" s="21"/>
      <c r="AF13" s="37" t="s">
        <v>22</v>
      </c>
      <c r="AG13" s="38">
        <f>AG12*AG5</f>
        <v>0</v>
      </c>
      <c r="AI13" s="37" t="s">
        <v>22</v>
      </c>
      <c r="AJ13" s="38">
        <f>AJ12*AJ5</f>
        <v>9789.7666666666664</v>
      </c>
    </row>
    <row r="14" spans="2:36" ht="16.2" thickBot="1" x14ac:dyDescent="0.35">
      <c r="B14" s="40" t="s">
        <v>39</v>
      </c>
      <c r="C14" s="41" t="s">
        <v>0</v>
      </c>
      <c r="E14" s="40" t="s">
        <v>39</v>
      </c>
      <c r="F14" s="41" t="s">
        <v>0</v>
      </c>
      <c r="H14" s="40" t="s">
        <v>39</v>
      </c>
      <c r="I14" s="41" t="s">
        <v>0</v>
      </c>
      <c r="K14" s="40" t="s">
        <v>39</v>
      </c>
      <c r="L14" s="42" t="s">
        <v>0</v>
      </c>
      <c r="N14" s="40" t="s">
        <v>39</v>
      </c>
      <c r="O14" s="42" t="s">
        <v>0</v>
      </c>
      <c r="Q14" s="40" t="s">
        <v>39</v>
      </c>
      <c r="R14" s="41" t="s">
        <v>0</v>
      </c>
      <c r="S14" s="21"/>
      <c r="T14" s="40" t="s">
        <v>39</v>
      </c>
      <c r="U14" s="41" t="s">
        <v>0</v>
      </c>
      <c r="V14" s="21"/>
      <c r="W14" s="41" t="s">
        <v>39</v>
      </c>
      <c r="X14" s="41" t="s">
        <v>0</v>
      </c>
      <c r="Y14" s="21"/>
      <c r="Z14" s="41" t="s">
        <v>39</v>
      </c>
      <c r="AA14" s="41" t="s">
        <v>0</v>
      </c>
      <c r="AB14" s="21"/>
      <c r="AC14" s="41" t="s">
        <v>39</v>
      </c>
      <c r="AD14" s="41" t="s">
        <v>0</v>
      </c>
      <c r="AE14" s="21"/>
      <c r="AF14" s="41" t="s">
        <v>39</v>
      </c>
      <c r="AG14" s="41" t="s">
        <v>0</v>
      </c>
      <c r="AI14" s="41" t="s">
        <v>39</v>
      </c>
      <c r="AJ14" s="41" t="s">
        <v>0</v>
      </c>
    </row>
    <row r="15" spans="2:36" ht="16.2" thickTop="1" x14ac:dyDescent="0.3">
      <c r="B15" s="43"/>
      <c r="C15" s="44"/>
      <c r="D15" s="45"/>
      <c r="E15" s="43"/>
      <c r="F15" s="44"/>
      <c r="G15" s="46"/>
      <c r="H15" s="43"/>
      <c r="I15" s="44"/>
      <c r="J15" s="45"/>
      <c r="K15" s="43"/>
      <c r="L15" s="44"/>
      <c r="M15" s="45"/>
      <c r="N15" s="43"/>
      <c r="O15" s="44"/>
      <c r="P15" s="47"/>
      <c r="Q15" s="43"/>
      <c r="R15" s="44"/>
      <c r="S15" s="45"/>
      <c r="T15" s="43"/>
      <c r="U15" s="44"/>
      <c r="W15" s="43"/>
      <c r="X15" s="44"/>
      <c r="Z15" s="43"/>
      <c r="AA15" s="44"/>
      <c r="AC15" s="43"/>
      <c r="AD15" s="44"/>
      <c r="AF15" s="43"/>
      <c r="AG15" s="44"/>
      <c r="AI15" s="43" t="s">
        <v>43</v>
      </c>
      <c r="AJ15" s="44">
        <v>207</v>
      </c>
    </row>
    <row r="16" spans="2:36" x14ac:dyDescent="0.3">
      <c r="B16" s="43"/>
      <c r="C16" s="44"/>
      <c r="D16" s="45"/>
      <c r="E16" s="43"/>
      <c r="F16" s="44"/>
      <c r="G16" s="46"/>
      <c r="H16" s="43"/>
      <c r="I16" s="44"/>
      <c r="J16" s="45"/>
      <c r="K16" s="43"/>
      <c r="L16" s="44"/>
      <c r="M16" s="45"/>
      <c r="N16" s="43"/>
      <c r="O16" s="44"/>
      <c r="P16" s="47"/>
      <c r="Q16" s="43"/>
      <c r="R16" s="44"/>
      <c r="S16" s="45"/>
      <c r="T16" s="43"/>
      <c r="U16" s="44"/>
      <c r="W16" s="43"/>
      <c r="X16" s="44"/>
      <c r="Z16" s="43"/>
      <c r="AA16" s="44"/>
      <c r="AC16" s="43"/>
      <c r="AD16" s="44"/>
      <c r="AF16" s="43"/>
      <c r="AG16" s="44"/>
      <c r="AI16" s="43" t="s">
        <v>44</v>
      </c>
      <c r="AJ16" s="44">
        <v>104</v>
      </c>
    </row>
    <row r="17" spans="2:36" x14ac:dyDescent="0.3">
      <c r="B17" s="43"/>
      <c r="C17" s="44"/>
      <c r="D17" s="45"/>
      <c r="E17" s="43"/>
      <c r="F17" s="44"/>
      <c r="G17" s="46"/>
      <c r="H17" s="43"/>
      <c r="I17" s="44"/>
      <c r="J17" s="45"/>
      <c r="K17" s="43"/>
      <c r="L17" s="44"/>
      <c r="M17" s="45"/>
      <c r="N17" s="43"/>
      <c r="O17" s="44"/>
      <c r="P17" s="47"/>
      <c r="Q17" s="43"/>
      <c r="R17" s="44"/>
      <c r="S17" s="45"/>
      <c r="T17" s="43"/>
      <c r="U17" s="44"/>
      <c r="W17" s="43"/>
      <c r="X17" s="44"/>
      <c r="Z17" s="43"/>
      <c r="AA17" s="44"/>
      <c r="AC17" s="43"/>
      <c r="AD17" s="44"/>
      <c r="AF17" s="43"/>
      <c r="AG17" s="44"/>
      <c r="AI17" s="43" t="s">
        <v>45</v>
      </c>
      <c r="AJ17" s="44">
        <v>162</v>
      </c>
    </row>
    <row r="18" spans="2:36" x14ac:dyDescent="0.3">
      <c r="B18" s="43"/>
      <c r="C18" s="44"/>
      <c r="D18" s="45"/>
      <c r="E18" s="43"/>
      <c r="F18" s="44"/>
      <c r="G18" s="46"/>
      <c r="H18" s="43"/>
      <c r="I18" s="44"/>
      <c r="J18" s="45"/>
      <c r="K18" s="43"/>
      <c r="L18" s="44"/>
      <c r="M18" s="45"/>
      <c r="N18" s="43"/>
      <c r="O18" s="44"/>
      <c r="P18" s="47"/>
      <c r="Q18" s="43"/>
      <c r="R18" s="44"/>
      <c r="S18" s="45"/>
      <c r="T18" s="43"/>
      <c r="U18" s="44"/>
      <c r="W18" s="43"/>
      <c r="X18" s="44"/>
      <c r="Z18" s="43"/>
      <c r="AA18" s="44"/>
      <c r="AC18" s="43"/>
      <c r="AD18" s="44"/>
      <c r="AF18" s="43"/>
      <c r="AG18" s="44"/>
      <c r="AI18" s="43" t="s">
        <v>46</v>
      </c>
      <c r="AJ18" s="44">
        <v>126</v>
      </c>
    </row>
    <row r="19" spans="2:36" x14ac:dyDescent="0.3">
      <c r="B19" s="43"/>
      <c r="C19" s="44"/>
      <c r="D19" s="45"/>
      <c r="E19" s="43"/>
      <c r="F19" s="44"/>
      <c r="G19" s="46"/>
      <c r="H19" s="43"/>
      <c r="I19" s="44"/>
      <c r="J19" s="45"/>
      <c r="K19" s="43"/>
      <c r="L19" s="44"/>
      <c r="M19" s="45"/>
      <c r="N19" s="43"/>
      <c r="O19" s="44"/>
      <c r="P19" s="47"/>
      <c r="Q19" s="43"/>
      <c r="R19" s="44"/>
      <c r="S19" s="45"/>
      <c r="T19" s="43"/>
      <c r="U19" s="44"/>
      <c r="W19" s="43"/>
      <c r="X19" s="44"/>
      <c r="Z19" s="43"/>
      <c r="AA19" s="44"/>
      <c r="AC19" s="43"/>
      <c r="AD19" s="44"/>
      <c r="AF19" s="43"/>
      <c r="AG19" s="44"/>
      <c r="AI19" s="43" t="s">
        <v>47</v>
      </c>
      <c r="AJ19" s="44">
        <v>364</v>
      </c>
    </row>
    <row r="20" spans="2:36" x14ac:dyDescent="0.3">
      <c r="B20" s="43"/>
      <c r="C20" s="44"/>
      <c r="D20" s="45"/>
      <c r="E20" s="43"/>
      <c r="F20" s="44"/>
      <c r="G20" s="46"/>
      <c r="H20" s="43"/>
      <c r="I20" s="44"/>
      <c r="J20" s="45"/>
      <c r="K20" s="43"/>
      <c r="L20" s="44"/>
      <c r="M20" s="45"/>
      <c r="N20" s="43"/>
      <c r="O20" s="44"/>
      <c r="P20" s="47"/>
      <c r="Q20" s="43"/>
      <c r="R20" s="44"/>
      <c r="S20" s="45"/>
      <c r="T20" s="43"/>
      <c r="U20" s="44"/>
      <c r="W20" s="43"/>
      <c r="X20" s="44"/>
      <c r="Z20" s="43"/>
      <c r="AA20" s="44"/>
      <c r="AC20" s="43"/>
      <c r="AD20" s="44"/>
      <c r="AF20" s="43"/>
      <c r="AG20" s="44"/>
      <c r="AI20" s="43" t="s">
        <v>48</v>
      </c>
      <c r="AJ20" s="44">
        <v>55</v>
      </c>
    </row>
    <row r="21" spans="2:36" x14ac:dyDescent="0.3">
      <c r="B21" s="43"/>
      <c r="C21" s="44"/>
      <c r="D21" s="45"/>
      <c r="E21" s="43"/>
      <c r="F21" s="44"/>
      <c r="G21" s="46"/>
      <c r="H21" s="43"/>
      <c r="I21" s="44"/>
      <c r="J21" s="45"/>
      <c r="K21" s="43"/>
      <c r="L21" s="44"/>
      <c r="M21" s="45"/>
      <c r="N21" s="43"/>
      <c r="O21" s="44"/>
      <c r="P21" s="47"/>
      <c r="Q21" s="43"/>
      <c r="R21" s="44"/>
      <c r="S21" s="45"/>
      <c r="T21" s="43"/>
      <c r="U21" s="44"/>
      <c r="W21" s="43"/>
      <c r="X21" s="44"/>
      <c r="Z21" s="43"/>
      <c r="AA21" s="44"/>
      <c r="AC21" s="43"/>
      <c r="AD21" s="44"/>
      <c r="AF21" s="43"/>
      <c r="AG21" s="44"/>
      <c r="AI21" s="43"/>
      <c r="AJ21" s="44"/>
    </row>
    <row r="22" spans="2:36" x14ac:dyDescent="0.3">
      <c r="B22" s="43"/>
      <c r="C22" s="44"/>
      <c r="D22" s="45"/>
      <c r="E22" s="43"/>
      <c r="F22" s="44"/>
      <c r="G22" s="46"/>
      <c r="H22" s="43"/>
      <c r="I22" s="44"/>
      <c r="J22" s="45"/>
      <c r="K22" s="43"/>
      <c r="L22" s="44"/>
      <c r="M22" s="45"/>
      <c r="N22" s="43"/>
      <c r="O22" s="44"/>
      <c r="P22" s="47"/>
      <c r="Q22" s="43"/>
      <c r="R22" s="44"/>
      <c r="S22" s="45"/>
      <c r="T22" s="43"/>
      <c r="U22" s="44"/>
      <c r="W22" s="43"/>
      <c r="X22" s="44"/>
      <c r="Z22" s="43"/>
      <c r="AA22" s="44"/>
      <c r="AC22" s="43"/>
      <c r="AD22" s="44"/>
      <c r="AF22" s="43"/>
      <c r="AG22" s="44"/>
      <c r="AI22" s="43"/>
      <c r="AJ22" s="44"/>
    </row>
    <row r="23" spans="2:36" x14ac:dyDescent="0.3">
      <c r="B23" s="43"/>
      <c r="C23" s="44"/>
      <c r="D23" s="45"/>
      <c r="E23" s="43"/>
      <c r="F23" s="44"/>
      <c r="G23" s="46"/>
      <c r="H23" s="43"/>
      <c r="I23" s="44"/>
      <c r="J23" s="45"/>
      <c r="K23" s="43"/>
      <c r="L23" s="44"/>
      <c r="M23" s="45"/>
      <c r="N23" s="43"/>
      <c r="O23" s="44"/>
      <c r="P23" s="47"/>
      <c r="Q23" s="43"/>
      <c r="R23" s="44"/>
      <c r="S23" s="45"/>
      <c r="T23" s="43"/>
      <c r="U23" s="44"/>
      <c r="W23" s="43"/>
      <c r="X23" s="44"/>
      <c r="Z23" s="43"/>
      <c r="AA23" s="44"/>
      <c r="AC23" s="43"/>
      <c r="AD23" s="44"/>
      <c r="AF23" s="43"/>
      <c r="AG23" s="44"/>
      <c r="AI23" s="43"/>
      <c r="AJ23" s="44"/>
    </row>
    <row r="24" spans="2:36" x14ac:dyDescent="0.3">
      <c r="B24" s="43"/>
      <c r="C24" s="44"/>
      <c r="D24" s="45"/>
      <c r="E24" s="43"/>
      <c r="F24" s="44"/>
      <c r="G24" s="46"/>
      <c r="H24" s="43"/>
      <c r="I24" s="44"/>
      <c r="J24" s="45"/>
      <c r="K24" s="43"/>
      <c r="L24" s="44"/>
      <c r="M24" s="45"/>
      <c r="N24" s="43"/>
      <c r="O24" s="44"/>
      <c r="P24" s="47"/>
      <c r="Q24" s="43"/>
      <c r="R24" s="44"/>
      <c r="S24" s="45"/>
      <c r="T24" s="43"/>
      <c r="U24" s="44"/>
      <c r="W24" s="43"/>
      <c r="X24" s="44"/>
      <c r="Z24" s="43"/>
      <c r="AA24" s="44"/>
      <c r="AC24" s="43"/>
      <c r="AD24" s="44"/>
      <c r="AF24" s="43"/>
      <c r="AG24" s="44"/>
      <c r="AI24" s="43"/>
      <c r="AJ24" s="44"/>
    </row>
    <row r="25" spans="2:36" x14ac:dyDescent="0.3">
      <c r="B25" s="43"/>
      <c r="C25" s="44"/>
      <c r="D25" s="45"/>
      <c r="E25" s="43"/>
      <c r="F25" s="44"/>
      <c r="G25" s="46"/>
      <c r="H25" s="43"/>
      <c r="I25" s="44"/>
      <c r="J25" s="45"/>
      <c r="K25" s="43"/>
      <c r="L25" s="44"/>
      <c r="M25" s="45"/>
      <c r="N25" s="43"/>
      <c r="O25" s="44"/>
      <c r="P25" s="47"/>
      <c r="Q25" s="43"/>
      <c r="R25" s="44"/>
      <c r="S25" s="45"/>
      <c r="T25" s="43"/>
      <c r="U25" s="44"/>
      <c r="W25" s="43"/>
      <c r="X25" s="44"/>
      <c r="Z25" s="43"/>
      <c r="AA25" s="44"/>
      <c r="AC25" s="43"/>
      <c r="AD25" s="44"/>
      <c r="AF25" s="43"/>
      <c r="AG25" s="44"/>
      <c r="AI25" s="43"/>
      <c r="AJ25" s="44"/>
    </row>
    <row r="26" spans="2:36" x14ac:dyDescent="0.3">
      <c r="B26" s="43"/>
      <c r="C26" s="44"/>
      <c r="D26" s="45"/>
      <c r="E26" s="43"/>
      <c r="F26" s="44"/>
      <c r="G26" s="46"/>
      <c r="H26" s="43"/>
      <c r="I26" s="44"/>
      <c r="J26" s="45"/>
      <c r="K26" s="43"/>
      <c r="L26" s="44"/>
      <c r="M26" s="45"/>
      <c r="N26" s="43"/>
      <c r="O26" s="44"/>
      <c r="P26" s="47"/>
      <c r="Q26" s="43"/>
      <c r="R26" s="44"/>
      <c r="S26" s="45"/>
      <c r="T26" s="43"/>
      <c r="U26" s="44"/>
      <c r="W26" s="43"/>
      <c r="X26" s="44"/>
      <c r="Z26" s="43"/>
      <c r="AA26" s="44"/>
      <c r="AC26" s="43"/>
      <c r="AD26" s="44"/>
      <c r="AF26" s="43"/>
      <c r="AG26" s="44"/>
      <c r="AI26" s="43"/>
      <c r="AJ26" s="44"/>
    </row>
    <row r="27" spans="2:36" x14ac:dyDescent="0.3">
      <c r="B27" s="43"/>
      <c r="C27" s="44"/>
      <c r="D27" s="45"/>
      <c r="E27" s="43"/>
      <c r="F27" s="44"/>
      <c r="G27" s="46"/>
      <c r="H27" s="43"/>
      <c r="I27" s="44"/>
      <c r="J27" s="45"/>
      <c r="K27" s="43"/>
      <c r="L27" s="44"/>
      <c r="M27" s="45"/>
      <c r="N27" s="43"/>
      <c r="O27" s="44"/>
      <c r="P27" s="47"/>
      <c r="Q27" s="43"/>
      <c r="R27" s="44"/>
      <c r="S27" s="45"/>
      <c r="T27" s="43"/>
      <c r="U27" s="44"/>
      <c r="W27" s="43"/>
      <c r="X27" s="44"/>
      <c r="Z27" s="43"/>
      <c r="AA27" s="44"/>
      <c r="AC27" s="43"/>
      <c r="AD27" s="44"/>
      <c r="AF27" s="43"/>
      <c r="AG27" s="44"/>
      <c r="AI27" s="43"/>
      <c r="AJ27" s="44"/>
    </row>
    <row r="28" spans="2:36" x14ac:dyDescent="0.3">
      <c r="B28" s="43"/>
      <c r="C28" s="44"/>
      <c r="D28" s="45"/>
      <c r="E28" s="43"/>
      <c r="F28" s="44"/>
      <c r="G28" s="46"/>
      <c r="H28" s="43"/>
      <c r="I28" s="44"/>
      <c r="J28" s="45"/>
      <c r="K28" s="43"/>
      <c r="L28" s="44"/>
      <c r="M28" s="45"/>
      <c r="N28" s="43"/>
      <c r="O28" s="44"/>
      <c r="P28" s="47"/>
      <c r="Q28" s="43"/>
      <c r="R28" s="44"/>
      <c r="S28" s="45"/>
      <c r="T28" s="43"/>
      <c r="U28" s="44"/>
      <c r="W28" s="43"/>
      <c r="X28" s="44"/>
      <c r="Z28" s="43"/>
      <c r="AA28" s="44"/>
      <c r="AC28" s="43"/>
      <c r="AD28" s="44"/>
      <c r="AF28" s="43"/>
      <c r="AG28" s="44"/>
      <c r="AI28" s="43"/>
      <c r="AJ28" s="44"/>
    </row>
    <row r="29" spans="2:36" x14ac:dyDescent="0.3">
      <c r="B29" s="43"/>
      <c r="C29" s="44"/>
      <c r="D29" s="45"/>
      <c r="E29" s="43"/>
      <c r="F29" s="44"/>
      <c r="G29" s="46"/>
      <c r="H29" s="43"/>
      <c r="I29" s="44"/>
      <c r="J29" s="45"/>
      <c r="K29" s="43"/>
      <c r="L29" s="44"/>
      <c r="M29" s="45"/>
      <c r="N29" s="43"/>
      <c r="O29" s="44"/>
      <c r="P29" s="47"/>
      <c r="Q29" s="43"/>
      <c r="R29" s="44"/>
      <c r="S29" s="45"/>
      <c r="T29" s="43"/>
      <c r="U29" s="44"/>
      <c r="W29" s="43"/>
      <c r="X29" s="44"/>
      <c r="Z29" s="43"/>
      <c r="AA29" s="44"/>
      <c r="AC29" s="43"/>
      <c r="AD29" s="44"/>
      <c r="AF29" s="43"/>
      <c r="AG29" s="44"/>
      <c r="AI29" s="43"/>
      <c r="AJ29" s="44"/>
    </row>
    <row r="30" spans="2:36" x14ac:dyDescent="0.3">
      <c r="B30" s="43"/>
      <c r="C30" s="44"/>
      <c r="D30" s="45"/>
      <c r="E30" s="43"/>
      <c r="F30" s="44"/>
      <c r="G30" s="46"/>
      <c r="H30" s="43"/>
      <c r="I30" s="44"/>
      <c r="J30" s="45"/>
      <c r="K30" s="43"/>
      <c r="L30" s="44"/>
      <c r="M30" s="45"/>
      <c r="N30" s="43"/>
      <c r="O30" s="44"/>
      <c r="P30" s="47"/>
      <c r="Q30" s="43"/>
      <c r="R30" s="44"/>
      <c r="S30" s="45"/>
      <c r="T30" s="43"/>
      <c r="U30" s="44"/>
      <c r="W30" s="43"/>
      <c r="X30" s="44"/>
      <c r="Z30" s="43"/>
      <c r="AA30" s="44"/>
      <c r="AC30" s="43"/>
      <c r="AD30" s="44"/>
      <c r="AF30" s="43"/>
      <c r="AG30" s="44"/>
      <c r="AI30" s="43"/>
      <c r="AJ30" s="44"/>
    </row>
    <row r="31" spans="2:36" x14ac:dyDescent="0.3">
      <c r="B31" s="43"/>
      <c r="C31" s="44"/>
      <c r="D31" s="45"/>
      <c r="E31" s="43"/>
      <c r="F31" s="44"/>
      <c r="G31" s="46"/>
      <c r="H31" s="43"/>
      <c r="I31" s="44"/>
      <c r="J31" s="45"/>
      <c r="K31" s="43"/>
      <c r="L31" s="44"/>
      <c r="M31" s="45"/>
      <c r="N31" s="43"/>
      <c r="O31" s="44"/>
      <c r="P31" s="47"/>
      <c r="Q31" s="43"/>
      <c r="R31" s="44"/>
      <c r="S31" s="45"/>
      <c r="T31" s="43"/>
      <c r="U31" s="44"/>
      <c r="W31" s="43"/>
      <c r="X31" s="44"/>
      <c r="Z31" s="43"/>
      <c r="AA31" s="44"/>
      <c r="AC31" s="43"/>
      <c r="AD31" s="44"/>
      <c r="AF31" s="43"/>
      <c r="AG31" s="44"/>
      <c r="AI31" s="43"/>
      <c r="AJ31" s="44"/>
    </row>
    <row r="32" spans="2:36" x14ac:dyDescent="0.3">
      <c r="B32" s="43"/>
      <c r="C32" s="44"/>
      <c r="D32" s="45"/>
      <c r="E32" s="43"/>
      <c r="F32" s="44"/>
      <c r="G32" s="46"/>
      <c r="H32" s="43"/>
      <c r="I32" s="44"/>
      <c r="J32" s="45"/>
      <c r="K32" s="43"/>
      <c r="L32" s="44"/>
      <c r="M32" s="45"/>
      <c r="N32" s="43"/>
      <c r="O32" s="44"/>
      <c r="P32" s="47"/>
      <c r="Q32" s="43"/>
      <c r="R32" s="44"/>
      <c r="S32" s="45"/>
      <c r="T32" s="43"/>
      <c r="U32" s="44"/>
      <c r="W32" s="43"/>
      <c r="X32" s="44"/>
      <c r="Z32" s="43"/>
      <c r="AA32" s="44"/>
      <c r="AC32" s="43"/>
      <c r="AD32" s="44"/>
      <c r="AF32" s="43"/>
      <c r="AG32" s="44"/>
      <c r="AI32" s="43"/>
      <c r="AJ32" s="44"/>
    </row>
    <row r="33" spans="2:36" x14ac:dyDescent="0.3">
      <c r="B33" s="43"/>
      <c r="C33" s="44"/>
      <c r="D33" s="45"/>
      <c r="E33" s="43"/>
      <c r="F33" s="44"/>
      <c r="G33" s="48"/>
      <c r="H33" s="43"/>
      <c r="I33" s="44"/>
      <c r="J33" s="45"/>
      <c r="K33" s="43"/>
      <c r="L33" s="44"/>
      <c r="M33" s="45"/>
      <c r="N33" s="43"/>
      <c r="O33" s="44"/>
      <c r="P33" s="47"/>
      <c r="Q33" s="43"/>
      <c r="R33" s="44"/>
      <c r="S33" s="45"/>
      <c r="T33" s="43"/>
      <c r="U33" s="44"/>
      <c r="W33" s="43"/>
      <c r="X33" s="44"/>
      <c r="Z33" s="43"/>
      <c r="AA33" s="44"/>
      <c r="AC33" s="43"/>
      <c r="AD33" s="44"/>
      <c r="AF33" s="43"/>
      <c r="AG33" s="44"/>
      <c r="AI33" s="43"/>
      <c r="AJ33" s="44"/>
    </row>
    <row r="34" spans="2:36" x14ac:dyDescent="0.3">
      <c r="B34" s="43"/>
      <c r="C34" s="44"/>
      <c r="D34" s="45"/>
      <c r="E34" s="43"/>
      <c r="F34" s="44"/>
      <c r="G34" s="48"/>
      <c r="H34" s="43"/>
      <c r="I34" s="44"/>
      <c r="J34" s="48"/>
      <c r="K34" s="43"/>
      <c r="L34" s="44"/>
      <c r="M34" s="45"/>
      <c r="N34" s="43"/>
      <c r="O34" s="44"/>
      <c r="P34" s="47"/>
      <c r="Q34" s="43"/>
      <c r="R34" s="44"/>
      <c r="S34" s="45"/>
      <c r="T34" s="43"/>
      <c r="U34" s="44"/>
      <c r="W34" s="43"/>
      <c r="X34" s="44"/>
      <c r="Z34" s="43"/>
      <c r="AA34" s="44"/>
      <c r="AC34" s="43"/>
      <c r="AD34" s="44"/>
      <c r="AF34" s="43"/>
      <c r="AG34" s="44"/>
      <c r="AI34" s="43"/>
      <c r="AJ34" s="44"/>
    </row>
    <row r="35" spans="2:36" x14ac:dyDescent="0.3">
      <c r="B35" s="43"/>
      <c r="C35" s="44"/>
      <c r="D35" s="45"/>
      <c r="E35" s="43"/>
      <c r="F35" s="44"/>
      <c r="G35" s="48"/>
      <c r="H35" s="43"/>
      <c r="I35" s="44"/>
      <c r="J35" s="48"/>
      <c r="K35" s="43"/>
      <c r="L35" s="44"/>
      <c r="M35" s="48"/>
      <c r="N35" s="43"/>
      <c r="O35" s="44"/>
      <c r="P35" s="47"/>
      <c r="Q35" s="43"/>
      <c r="R35" s="44"/>
      <c r="S35" s="48"/>
      <c r="T35" s="43"/>
      <c r="U35" s="44"/>
      <c r="W35" s="43"/>
      <c r="X35" s="44"/>
      <c r="Z35" s="43"/>
      <c r="AA35" s="44"/>
      <c r="AC35" s="43"/>
      <c r="AD35" s="44"/>
      <c r="AF35" s="43"/>
      <c r="AG35" s="44"/>
      <c r="AI35" s="43"/>
      <c r="AJ35" s="44"/>
    </row>
    <row r="36" spans="2:36" x14ac:dyDescent="0.3">
      <c r="B36" s="43"/>
      <c r="C36" s="44"/>
      <c r="D36" s="45"/>
      <c r="E36" s="43"/>
      <c r="F36" s="44"/>
      <c r="G36" s="48"/>
      <c r="H36" s="43"/>
      <c r="I36" s="44"/>
      <c r="J36" s="48"/>
      <c r="K36" s="43"/>
      <c r="L36" s="44"/>
      <c r="M36" s="48"/>
      <c r="N36" s="43"/>
      <c r="O36" s="44"/>
      <c r="P36" s="47"/>
      <c r="Q36" s="43"/>
      <c r="R36" s="44"/>
      <c r="S36" s="48"/>
      <c r="T36" s="43"/>
      <c r="U36" s="44"/>
      <c r="W36" s="43"/>
      <c r="X36" s="44"/>
      <c r="Z36" s="43"/>
      <c r="AA36" s="44"/>
      <c r="AC36" s="43"/>
      <c r="AD36" s="44"/>
      <c r="AF36" s="43"/>
      <c r="AG36" s="44"/>
      <c r="AI36" s="43"/>
      <c r="AJ36" s="44"/>
    </row>
    <row r="37" spans="2:36" x14ac:dyDescent="0.3">
      <c r="B37" s="43"/>
      <c r="C37" s="44"/>
      <c r="D37" s="45"/>
      <c r="E37" s="43"/>
      <c r="F37" s="44"/>
      <c r="G37" s="48"/>
      <c r="H37" s="43"/>
      <c r="I37" s="44"/>
      <c r="J37" s="48"/>
      <c r="K37" s="43"/>
      <c r="L37" s="44"/>
      <c r="M37" s="48"/>
      <c r="N37" s="43"/>
      <c r="O37" s="44"/>
      <c r="P37" s="47"/>
      <c r="Q37" s="43"/>
      <c r="R37" s="44"/>
      <c r="S37" s="48"/>
      <c r="T37" s="43"/>
      <c r="U37" s="44"/>
      <c r="W37" s="43"/>
      <c r="X37" s="44"/>
      <c r="Z37" s="43"/>
      <c r="AA37" s="44"/>
      <c r="AC37" s="43"/>
      <c r="AD37" s="44"/>
      <c r="AF37" s="43"/>
      <c r="AG37" s="44"/>
      <c r="AI37" s="43"/>
      <c r="AJ37" s="44"/>
    </row>
    <row r="38" spans="2:36" x14ac:dyDescent="0.3">
      <c r="B38" s="43"/>
      <c r="C38" s="44"/>
      <c r="D38" s="45"/>
      <c r="E38" s="43"/>
      <c r="F38" s="44"/>
      <c r="G38" s="48"/>
      <c r="H38" s="43"/>
      <c r="I38" s="44"/>
      <c r="J38" s="48"/>
      <c r="K38" s="43"/>
      <c r="L38" s="44"/>
      <c r="M38" s="48"/>
      <c r="N38" s="43"/>
      <c r="O38" s="44"/>
      <c r="P38" s="47"/>
      <c r="Q38" s="43"/>
      <c r="R38" s="44"/>
      <c r="S38" s="48"/>
      <c r="T38" s="43"/>
      <c r="U38" s="44"/>
      <c r="W38" s="43"/>
      <c r="X38" s="44"/>
      <c r="Z38" s="43"/>
      <c r="AA38" s="44"/>
      <c r="AC38" s="43"/>
      <c r="AD38" s="44"/>
      <c r="AF38" s="43"/>
      <c r="AG38" s="44"/>
      <c r="AI38" s="43"/>
      <c r="AJ38" s="44"/>
    </row>
    <row r="39" spans="2:36" x14ac:dyDescent="0.3">
      <c r="B39" s="43"/>
      <c r="C39" s="44"/>
      <c r="E39" s="43"/>
      <c r="F39" s="44"/>
      <c r="H39" s="43"/>
      <c r="I39" s="44"/>
      <c r="K39" s="43"/>
      <c r="L39" s="44"/>
      <c r="N39" s="43"/>
      <c r="O39" s="44"/>
      <c r="Q39" s="43"/>
      <c r="R39" s="44"/>
      <c r="T39" s="43"/>
      <c r="U39" s="44"/>
      <c r="W39" s="43"/>
      <c r="X39" s="44"/>
      <c r="Z39" s="43"/>
      <c r="AA39" s="44"/>
      <c r="AC39" s="43"/>
      <c r="AD39" s="44"/>
      <c r="AF39" s="43"/>
      <c r="AG39" s="44"/>
      <c r="AI39" s="43"/>
      <c r="AJ39" s="44"/>
    </row>
    <row r="40" spans="2:36" x14ac:dyDescent="0.3">
      <c r="B40" s="43"/>
      <c r="C40" s="44"/>
      <c r="E40" s="43"/>
      <c r="F40" s="44"/>
      <c r="H40" s="43"/>
      <c r="I40" s="44"/>
      <c r="K40" s="43"/>
      <c r="L40" s="44"/>
      <c r="N40" s="43"/>
      <c r="O40" s="44"/>
      <c r="Q40" s="43"/>
      <c r="R40" s="44"/>
      <c r="T40" s="43"/>
      <c r="U40" s="44"/>
      <c r="W40" s="43"/>
      <c r="X40" s="44"/>
      <c r="Z40" s="43"/>
      <c r="AA40" s="44"/>
      <c r="AC40" s="43"/>
      <c r="AD40" s="44"/>
      <c r="AF40" s="43"/>
      <c r="AG40" s="44"/>
      <c r="AI40" s="43"/>
      <c r="AJ40" s="44"/>
    </row>
    <row r="41" spans="2:36" x14ac:dyDescent="0.3">
      <c r="B41" s="43"/>
      <c r="C41" s="44"/>
      <c r="E41" s="43"/>
      <c r="F41" s="44"/>
      <c r="H41" s="43"/>
      <c r="I41" s="44"/>
      <c r="K41" s="43"/>
      <c r="L41" s="44"/>
      <c r="N41" s="43"/>
      <c r="O41" s="44"/>
      <c r="Q41" s="43"/>
      <c r="R41" s="44"/>
      <c r="T41" s="43"/>
      <c r="U41" s="44"/>
      <c r="W41" s="43"/>
      <c r="X41" s="44"/>
      <c r="Z41" s="43"/>
      <c r="AA41" s="44"/>
      <c r="AC41" s="43"/>
      <c r="AD41" s="44"/>
      <c r="AF41" s="43"/>
      <c r="AG41" s="44"/>
      <c r="AI41" s="43"/>
      <c r="AJ41" s="44"/>
    </row>
    <row r="42" spans="2:36" x14ac:dyDescent="0.3">
      <c r="B42" s="43"/>
      <c r="C42" s="44"/>
      <c r="E42" s="43"/>
      <c r="F42" s="44"/>
      <c r="H42" s="43"/>
      <c r="I42" s="44"/>
      <c r="K42" s="43"/>
      <c r="L42" s="44"/>
      <c r="N42" s="43"/>
      <c r="O42" s="44"/>
      <c r="Q42" s="43"/>
      <c r="R42" s="44"/>
      <c r="T42" s="43"/>
      <c r="U42" s="44"/>
      <c r="W42" s="43"/>
      <c r="X42" s="44"/>
      <c r="Z42" s="43"/>
      <c r="AA42" s="44"/>
      <c r="AC42" s="43"/>
      <c r="AD42" s="44"/>
      <c r="AF42" s="43"/>
      <c r="AG42" s="44"/>
      <c r="AI42" s="43"/>
      <c r="AJ42" s="44"/>
    </row>
    <row r="43" spans="2:36" x14ac:dyDescent="0.3">
      <c r="B43" s="43"/>
      <c r="C43" s="44"/>
      <c r="E43" s="43"/>
      <c r="F43" s="44"/>
      <c r="H43" s="43"/>
      <c r="I43" s="44"/>
      <c r="K43" s="43"/>
      <c r="L43" s="44"/>
      <c r="N43" s="43"/>
      <c r="O43" s="44"/>
      <c r="Q43" s="43"/>
      <c r="R43" s="44"/>
      <c r="T43" s="43"/>
      <c r="U43" s="44"/>
      <c r="W43" s="43"/>
      <c r="X43" s="44"/>
      <c r="Z43" s="43"/>
      <c r="AA43" s="44"/>
      <c r="AC43" s="43"/>
      <c r="AD43" s="44"/>
      <c r="AF43" s="43"/>
      <c r="AG43" s="44"/>
      <c r="AI43" s="43"/>
      <c r="AJ43" s="44"/>
    </row>
    <row r="44" spans="2:36" x14ac:dyDescent="0.3">
      <c r="B44" s="43"/>
      <c r="C44" s="44"/>
      <c r="E44" s="43"/>
      <c r="F44" s="44"/>
      <c r="H44" s="43"/>
      <c r="I44" s="44"/>
      <c r="K44" s="43"/>
      <c r="L44" s="44"/>
      <c r="N44" s="43"/>
      <c r="O44" s="44"/>
      <c r="Q44" s="43"/>
      <c r="R44" s="44"/>
      <c r="T44" s="43"/>
      <c r="U44" s="44"/>
      <c r="W44" s="43"/>
      <c r="X44" s="44"/>
      <c r="Z44" s="43"/>
      <c r="AA44" s="44"/>
      <c r="AC44" s="43"/>
      <c r="AD44" s="44"/>
      <c r="AF44" s="43"/>
      <c r="AG44" s="44"/>
      <c r="AI44" s="43"/>
      <c r="AJ44" s="44"/>
    </row>
    <row r="45" spans="2:36" x14ac:dyDescent="0.3">
      <c r="B45" s="43"/>
      <c r="C45" s="44"/>
      <c r="E45" s="43"/>
      <c r="F45" s="44"/>
      <c r="H45" s="43"/>
      <c r="I45" s="44"/>
      <c r="K45" s="43"/>
      <c r="L45" s="44"/>
      <c r="N45" s="43"/>
      <c r="O45" s="44"/>
      <c r="Q45" s="43"/>
      <c r="R45" s="44"/>
      <c r="T45" s="43"/>
      <c r="U45" s="44"/>
      <c r="W45" s="43"/>
      <c r="X45" s="44"/>
      <c r="Z45" s="43"/>
      <c r="AA45" s="44"/>
      <c r="AC45" s="43"/>
      <c r="AD45" s="44"/>
      <c r="AF45" s="43"/>
      <c r="AG45" s="44"/>
      <c r="AI45" s="43"/>
      <c r="AJ45" s="44"/>
    </row>
    <row r="46" spans="2:36" x14ac:dyDescent="0.3">
      <c r="B46" s="43"/>
      <c r="C46" s="44"/>
      <c r="E46" s="43"/>
      <c r="F46" s="44"/>
      <c r="H46" s="43"/>
      <c r="I46" s="44"/>
      <c r="K46" s="43"/>
      <c r="L46" s="44"/>
      <c r="N46" s="43"/>
      <c r="O46" s="44"/>
      <c r="Q46" s="43"/>
      <c r="R46" s="44"/>
      <c r="T46" s="43"/>
      <c r="U46" s="44"/>
      <c r="W46" s="43"/>
      <c r="X46" s="44"/>
      <c r="Z46" s="43"/>
      <c r="AA46" s="44"/>
      <c r="AC46" s="43"/>
      <c r="AD46" s="44"/>
      <c r="AF46" s="43"/>
      <c r="AG46" s="44"/>
      <c r="AI46" s="43"/>
      <c r="AJ46" s="44"/>
    </row>
    <row r="47" spans="2:36" x14ac:dyDescent="0.3">
      <c r="B47" s="43"/>
      <c r="C47" s="44"/>
      <c r="E47" s="43"/>
      <c r="F47" s="44"/>
      <c r="H47" s="43"/>
      <c r="I47" s="44"/>
      <c r="K47" s="43"/>
      <c r="L47" s="44"/>
      <c r="N47" s="43"/>
      <c r="O47" s="44"/>
      <c r="Q47" s="43"/>
      <c r="R47" s="44"/>
      <c r="T47" s="43"/>
      <c r="U47" s="44"/>
      <c r="W47" s="43"/>
      <c r="X47" s="44"/>
      <c r="Z47" s="43"/>
      <c r="AA47" s="44"/>
      <c r="AC47" s="43"/>
      <c r="AD47" s="44"/>
      <c r="AF47" s="43"/>
      <c r="AG47" s="44"/>
      <c r="AI47" s="43"/>
      <c r="AJ47" s="44"/>
    </row>
    <row r="48" spans="2:36" x14ac:dyDescent="0.3">
      <c r="B48" s="43"/>
      <c r="C48" s="44"/>
      <c r="E48" s="43"/>
      <c r="F48" s="44"/>
      <c r="H48" s="43"/>
      <c r="I48" s="44"/>
      <c r="K48" s="43"/>
      <c r="L48" s="44"/>
      <c r="N48" s="43"/>
      <c r="O48" s="44"/>
      <c r="Q48" s="43"/>
      <c r="R48" s="44"/>
      <c r="T48" s="43"/>
      <c r="U48" s="44"/>
      <c r="W48" s="43"/>
      <c r="X48" s="44"/>
      <c r="Z48" s="43"/>
      <c r="AA48" s="44"/>
      <c r="AC48" s="43"/>
      <c r="AD48" s="44"/>
      <c r="AF48" s="43"/>
      <c r="AG48" s="44"/>
      <c r="AI48" s="43"/>
      <c r="AJ48" s="44"/>
    </row>
    <row r="49" spans="2:36" x14ac:dyDescent="0.3">
      <c r="B49" s="43"/>
      <c r="C49" s="44"/>
      <c r="E49" s="43"/>
      <c r="F49" s="44"/>
      <c r="H49" s="43"/>
      <c r="I49" s="44"/>
      <c r="K49" s="43"/>
      <c r="L49" s="44"/>
      <c r="N49" s="43"/>
      <c r="O49" s="44"/>
      <c r="Q49" s="43"/>
      <c r="R49" s="44"/>
      <c r="T49" s="43"/>
      <c r="U49" s="44"/>
      <c r="W49" s="43"/>
      <c r="X49" s="44"/>
      <c r="Z49" s="43"/>
      <c r="AA49" s="44"/>
      <c r="AC49" s="43"/>
      <c r="AD49" s="44"/>
      <c r="AF49" s="43"/>
      <c r="AG49" s="44"/>
      <c r="AI49" s="43"/>
      <c r="AJ49" s="44"/>
    </row>
    <row r="50" spans="2:36" x14ac:dyDescent="0.3">
      <c r="B50" s="43"/>
      <c r="C50" s="44"/>
      <c r="E50" s="43"/>
      <c r="F50" s="44"/>
      <c r="H50" s="43"/>
      <c r="I50" s="44"/>
      <c r="K50" s="43"/>
      <c r="L50" s="44"/>
      <c r="N50" s="43"/>
      <c r="O50" s="44"/>
      <c r="Q50" s="43"/>
      <c r="R50" s="44"/>
      <c r="T50" s="43"/>
      <c r="U50" s="44"/>
      <c r="W50" s="43"/>
      <c r="X50" s="44"/>
      <c r="Z50" s="43"/>
      <c r="AA50" s="44"/>
      <c r="AC50" s="43"/>
      <c r="AD50" s="44"/>
      <c r="AF50" s="43"/>
      <c r="AG50" s="44"/>
      <c r="AI50" s="43"/>
      <c r="AJ50" s="44"/>
    </row>
    <row r="51" spans="2:36" x14ac:dyDescent="0.3">
      <c r="B51" s="43"/>
      <c r="C51" s="44"/>
      <c r="E51" s="43"/>
      <c r="F51" s="44"/>
      <c r="H51" s="43"/>
      <c r="I51" s="44"/>
      <c r="K51" s="43"/>
      <c r="L51" s="44"/>
      <c r="N51" s="43"/>
      <c r="O51" s="44"/>
      <c r="Q51" s="43"/>
      <c r="R51" s="44"/>
      <c r="T51" s="43"/>
      <c r="U51" s="44"/>
      <c r="W51" s="43"/>
      <c r="X51" s="44"/>
      <c r="Z51" s="43"/>
      <c r="AA51" s="44"/>
      <c r="AC51" s="43"/>
      <c r="AD51" s="44"/>
      <c r="AF51" s="43"/>
      <c r="AG51" s="44"/>
      <c r="AI51" s="43"/>
      <c r="AJ51" s="44"/>
    </row>
    <row r="52" spans="2:36" x14ac:dyDescent="0.3">
      <c r="B52" s="43"/>
      <c r="C52" s="44"/>
      <c r="E52" s="43"/>
      <c r="F52" s="44"/>
      <c r="H52" s="43"/>
      <c r="I52" s="44"/>
      <c r="K52" s="43"/>
      <c r="L52" s="44"/>
      <c r="N52" s="43"/>
      <c r="O52" s="44"/>
      <c r="Q52" s="43"/>
      <c r="R52" s="44"/>
      <c r="T52" s="43"/>
      <c r="U52" s="44"/>
      <c r="W52" s="43"/>
      <c r="X52" s="44"/>
      <c r="Z52" s="43"/>
      <c r="AA52" s="44"/>
      <c r="AC52" s="43"/>
      <c r="AD52" s="44"/>
      <c r="AF52" s="43"/>
      <c r="AG52" s="44"/>
      <c r="AI52" s="43"/>
      <c r="AJ52" s="44"/>
    </row>
    <row r="53" spans="2:36" x14ac:dyDescent="0.3">
      <c r="B53" s="43"/>
      <c r="C53" s="44"/>
      <c r="E53" s="43"/>
      <c r="F53" s="44"/>
      <c r="H53" s="43"/>
      <c r="I53" s="44"/>
      <c r="K53" s="43"/>
      <c r="L53" s="44"/>
      <c r="N53" s="43"/>
      <c r="O53" s="44"/>
      <c r="Q53" s="43"/>
      <c r="R53" s="44"/>
      <c r="T53" s="43"/>
      <c r="U53" s="44"/>
      <c r="W53" s="43"/>
      <c r="X53" s="44"/>
      <c r="Z53" s="43"/>
      <c r="AA53" s="44"/>
      <c r="AC53" s="43"/>
      <c r="AD53" s="44"/>
      <c r="AF53" s="43"/>
      <c r="AG53" s="44"/>
      <c r="AI53" s="43"/>
      <c r="AJ53" s="44"/>
    </row>
    <row r="54" spans="2:36" x14ac:dyDescent="0.3">
      <c r="B54" s="43"/>
      <c r="C54" s="44"/>
      <c r="E54" s="43"/>
      <c r="F54" s="44"/>
      <c r="H54" s="43"/>
      <c r="I54" s="44"/>
      <c r="K54" s="43"/>
      <c r="L54" s="44"/>
      <c r="N54" s="43"/>
      <c r="O54" s="44"/>
      <c r="Q54" s="43"/>
      <c r="R54" s="44"/>
      <c r="T54" s="43"/>
      <c r="U54" s="44"/>
      <c r="W54" s="43"/>
      <c r="X54" s="44"/>
      <c r="Z54" s="43"/>
      <c r="AA54" s="44"/>
      <c r="AC54" s="43"/>
      <c r="AD54" s="44"/>
      <c r="AF54" s="43"/>
      <c r="AG54" s="44"/>
      <c r="AI54" s="43"/>
      <c r="AJ54" s="44"/>
    </row>
    <row r="55" spans="2:36" x14ac:dyDescent="0.3">
      <c r="B55" s="43"/>
      <c r="C55" s="44"/>
      <c r="E55" s="43"/>
      <c r="F55" s="44"/>
      <c r="H55" s="43"/>
      <c r="I55" s="44"/>
      <c r="K55" s="43"/>
      <c r="L55" s="44"/>
      <c r="N55" s="43"/>
      <c r="O55" s="44"/>
      <c r="Q55" s="43"/>
      <c r="R55" s="44"/>
      <c r="T55" s="43"/>
      <c r="U55" s="44"/>
      <c r="W55" s="43"/>
      <c r="X55" s="44"/>
      <c r="Z55" s="43"/>
      <c r="AA55" s="44"/>
      <c r="AC55" s="43"/>
      <c r="AD55" s="44"/>
      <c r="AF55" s="43"/>
      <c r="AG55" s="44"/>
      <c r="AI55" s="43"/>
      <c r="AJ55" s="44"/>
    </row>
    <row r="56" spans="2:36" x14ac:dyDescent="0.3">
      <c r="B56" s="43"/>
      <c r="C56" s="44"/>
      <c r="E56" s="43"/>
      <c r="F56" s="44"/>
      <c r="H56" s="43"/>
      <c r="I56" s="44"/>
      <c r="K56" s="43"/>
      <c r="L56" s="44"/>
      <c r="N56" s="43"/>
      <c r="O56" s="44"/>
      <c r="Q56" s="43"/>
      <c r="R56" s="44"/>
      <c r="T56" s="43"/>
      <c r="U56" s="44"/>
      <c r="W56" s="43"/>
      <c r="X56" s="44"/>
      <c r="Z56" s="43"/>
      <c r="AA56" s="44"/>
      <c r="AC56" s="43"/>
      <c r="AD56" s="44"/>
      <c r="AF56" s="43"/>
      <c r="AG56" s="44"/>
      <c r="AI56" s="43"/>
      <c r="AJ56" s="44"/>
    </row>
    <row r="57" spans="2:36" x14ac:dyDescent="0.3">
      <c r="B57" s="43"/>
      <c r="C57" s="44"/>
      <c r="E57" s="43"/>
      <c r="F57" s="44"/>
      <c r="H57" s="43"/>
      <c r="I57" s="44"/>
      <c r="K57" s="43"/>
      <c r="L57" s="44"/>
      <c r="N57" s="43"/>
      <c r="O57" s="44"/>
      <c r="Q57" s="43"/>
      <c r="R57" s="44"/>
      <c r="T57" s="43"/>
      <c r="U57" s="44"/>
      <c r="W57" s="43"/>
      <c r="X57" s="44"/>
      <c r="Z57" s="43"/>
      <c r="AA57" s="44"/>
      <c r="AC57" s="43"/>
      <c r="AD57" s="44"/>
      <c r="AF57" s="43"/>
      <c r="AG57" s="44"/>
      <c r="AI57" s="43"/>
      <c r="AJ57" s="44"/>
    </row>
    <row r="58" spans="2:36" x14ac:dyDescent="0.3">
      <c r="B58" s="43"/>
      <c r="C58" s="44"/>
      <c r="E58" s="43"/>
      <c r="F58" s="44"/>
      <c r="H58" s="43"/>
      <c r="I58" s="44"/>
      <c r="K58" s="43"/>
      <c r="L58" s="44"/>
      <c r="N58" s="43"/>
      <c r="O58" s="44"/>
      <c r="Q58" s="43"/>
      <c r="R58" s="44"/>
      <c r="T58" s="43"/>
      <c r="U58" s="44"/>
      <c r="W58" s="43"/>
      <c r="X58" s="44"/>
      <c r="Z58" s="43"/>
      <c r="AA58" s="44"/>
      <c r="AC58" s="43"/>
      <c r="AD58" s="44"/>
      <c r="AF58" s="43"/>
      <c r="AG58" s="44"/>
      <c r="AI58" s="43"/>
      <c r="AJ58" s="44"/>
    </row>
    <row r="59" spans="2:36" x14ac:dyDescent="0.3">
      <c r="B59" s="43"/>
      <c r="C59" s="44"/>
      <c r="E59" s="43"/>
      <c r="F59" s="44"/>
      <c r="H59" s="43"/>
      <c r="I59" s="44"/>
      <c r="K59" s="43"/>
      <c r="L59" s="44"/>
      <c r="N59" s="43"/>
      <c r="O59" s="44"/>
      <c r="Q59" s="43"/>
      <c r="R59" s="44"/>
      <c r="T59" s="43"/>
      <c r="U59" s="44"/>
      <c r="W59" s="43"/>
      <c r="X59" s="44"/>
      <c r="Z59" s="43"/>
      <c r="AA59" s="44"/>
      <c r="AC59" s="43"/>
      <c r="AD59" s="44"/>
      <c r="AF59" s="43"/>
      <c r="AG59" s="44"/>
      <c r="AI59" s="43"/>
      <c r="AJ59" s="44"/>
    </row>
    <row r="60" spans="2:36" x14ac:dyDescent="0.3">
      <c r="B60" s="43"/>
      <c r="C60" s="44"/>
      <c r="E60" s="43"/>
      <c r="F60" s="44"/>
      <c r="H60" s="43"/>
      <c r="I60" s="44"/>
      <c r="K60" s="43"/>
      <c r="L60" s="44"/>
      <c r="N60" s="43"/>
      <c r="O60" s="44"/>
      <c r="Q60" s="43"/>
      <c r="R60" s="44"/>
      <c r="T60" s="43"/>
      <c r="U60" s="44"/>
      <c r="W60" s="43"/>
      <c r="X60" s="44"/>
      <c r="Z60" s="43"/>
      <c r="AA60" s="44"/>
      <c r="AC60" s="43"/>
      <c r="AD60" s="44"/>
      <c r="AF60" s="43"/>
      <c r="AG60" s="44"/>
      <c r="AI60" s="43"/>
      <c r="AJ60" s="44"/>
    </row>
    <row r="61" spans="2:36" x14ac:dyDescent="0.3">
      <c r="B61" s="43"/>
      <c r="C61" s="44"/>
      <c r="E61" s="43"/>
      <c r="F61" s="44"/>
      <c r="H61" s="43"/>
      <c r="I61" s="44"/>
      <c r="K61" s="43"/>
      <c r="L61" s="44"/>
      <c r="N61" s="43"/>
      <c r="O61" s="44"/>
      <c r="Q61" s="43"/>
      <c r="R61" s="44"/>
      <c r="T61" s="43"/>
      <c r="U61" s="44"/>
      <c r="W61" s="43"/>
      <c r="X61" s="44"/>
      <c r="Z61" s="43"/>
      <c r="AA61" s="44"/>
      <c r="AC61" s="43"/>
      <c r="AD61" s="44"/>
      <c r="AF61" s="43"/>
      <c r="AG61" s="44"/>
      <c r="AI61" s="43"/>
      <c r="AJ61" s="44"/>
    </row>
    <row r="62" spans="2:36" x14ac:dyDescent="0.3">
      <c r="B62" s="43"/>
      <c r="C62" s="44"/>
      <c r="E62" s="43"/>
      <c r="F62" s="44"/>
      <c r="H62" s="43"/>
      <c r="I62" s="44"/>
      <c r="K62" s="43"/>
      <c r="L62" s="44"/>
      <c r="N62" s="43"/>
      <c r="O62" s="44"/>
      <c r="Q62" s="43"/>
      <c r="R62" s="44"/>
      <c r="T62" s="43"/>
      <c r="U62" s="44"/>
      <c r="W62" s="43"/>
      <c r="X62" s="44"/>
      <c r="Z62" s="43"/>
      <c r="AA62" s="44"/>
      <c r="AC62" s="43"/>
      <c r="AD62" s="44"/>
      <c r="AF62" s="43"/>
      <c r="AG62" s="44"/>
      <c r="AI62" s="43"/>
      <c r="AJ62" s="44"/>
    </row>
    <row r="63" spans="2:36" x14ac:dyDescent="0.3">
      <c r="B63" s="43"/>
      <c r="C63" s="44"/>
      <c r="E63" s="43"/>
      <c r="F63" s="44"/>
      <c r="H63" s="43"/>
      <c r="I63" s="44"/>
      <c r="K63" s="43"/>
      <c r="L63" s="44"/>
      <c r="N63" s="43"/>
      <c r="O63" s="44"/>
      <c r="Q63" s="43"/>
      <c r="R63" s="44"/>
      <c r="T63" s="43"/>
      <c r="U63" s="44"/>
      <c r="W63" s="43"/>
      <c r="X63" s="44"/>
      <c r="Z63" s="43"/>
      <c r="AA63" s="44"/>
      <c r="AC63" s="43"/>
      <c r="AD63" s="44"/>
      <c r="AF63" s="43"/>
      <c r="AG63" s="44"/>
      <c r="AI63" s="43"/>
      <c r="AJ63" s="44"/>
    </row>
    <row r="64" spans="2:36" x14ac:dyDescent="0.3">
      <c r="B64" s="43"/>
      <c r="C64" s="44"/>
      <c r="E64" s="43"/>
      <c r="F64" s="44"/>
      <c r="H64" s="43"/>
      <c r="I64" s="44"/>
      <c r="K64" s="43"/>
      <c r="L64" s="44"/>
      <c r="N64" s="43"/>
      <c r="O64" s="44"/>
      <c r="Q64" s="43"/>
      <c r="R64" s="44"/>
      <c r="T64" s="43"/>
      <c r="U64" s="44"/>
      <c r="W64" s="43"/>
      <c r="X64" s="44"/>
      <c r="Z64" s="43"/>
      <c r="AA64" s="44"/>
      <c r="AC64" s="43"/>
      <c r="AD64" s="44"/>
      <c r="AF64" s="43"/>
      <c r="AG64" s="44"/>
      <c r="AI64" s="43"/>
      <c r="AJ64" s="44"/>
    </row>
    <row r="65" spans="2:36" x14ac:dyDescent="0.3">
      <c r="B65" s="43"/>
      <c r="C65" s="44"/>
      <c r="E65" s="43"/>
      <c r="F65" s="44"/>
      <c r="H65" s="43"/>
      <c r="I65" s="44"/>
      <c r="K65" s="43"/>
      <c r="L65" s="44"/>
      <c r="N65" s="43"/>
      <c r="O65" s="44"/>
      <c r="Q65" s="43"/>
      <c r="R65" s="44"/>
      <c r="T65" s="43"/>
      <c r="U65" s="44"/>
      <c r="W65" s="43"/>
      <c r="X65" s="44"/>
      <c r="Z65" s="43"/>
      <c r="AA65" s="44"/>
      <c r="AC65" s="43"/>
      <c r="AD65" s="44"/>
      <c r="AF65" s="43"/>
      <c r="AG65" s="44"/>
      <c r="AI65" s="43"/>
      <c r="AJ65" s="44"/>
    </row>
    <row r="66" spans="2:36" x14ac:dyDescent="0.3">
      <c r="B66" s="43"/>
      <c r="C66" s="44"/>
      <c r="E66" s="43"/>
      <c r="F66" s="44"/>
      <c r="H66" s="43"/>
      <c r="I66" s="44"/>
      <c r="K66" s="43"/>
      <c r="L66" s="44"/>
      <c r="N66" s="43"/>
      <c r="O66" s="44"/>
      <c r="Q66" s="43"/>
      <c r="R66" s="44"/>
      <c r="T66" s="43"/>
      <c r="U66" s="44"/>
      <c r="W66" s="43"/>
      <c r="X66" s="44"/>
      <c r="Z66" s="43"/>
      <c r="AA66" s="44"/>
      <c r="AC66" s="43"/>
      <c r="AD66" s="44"/>
      <c r="AF66" s="43"/>
      <c r="AG66" s="44"/>
      <c r="AI66" s="43"/>
      <c r="AJ66" s="44"/>
    </row>
    <row r="67" spans="2:36" x14ac:dyDescent="0.3">
      <c r="B67" s="43"/>
      <c r="C67" s="44"/>
      <c r="E67" s="43"/>
      <c r="F67" s="44"/>
      <c r="H67" s="43"/>
      <c r="I67" s="44"/>
      <c r="K67" s="43"/>
      <c r="L67" s="44"/>
      <c r="N67" s="43"/>
      <c r="O67" s="44"/>
      <c r="Q67" s="43"/>
      <c r="R67" s="44"/>
      <c r="T67" s="43"/>
      <c r="U67" s="44"/>
      <c r="W67" s="43"/>
      <c r="X67" s="44"/>
      <c r="Z67" s="43"/>
      <c r="AA67" s="44"/>
      <c r="AC67" s="43"/>
      <c r="AD67" s="44"/>
      <c r="AF67" s="43"/>
      <c r="AG67" s="44"/>
      <c r="AI67" s="43"/>
      <c r="AJ67" s="44"/>
    </row>
    <row r="68" spans="2:36" x14ac:dyDescent="0.3">
      <c r="B68" s="43"/>
      <c r="C68" s="44"/>
      <c r="E68" s="43"/>
      <c r="F68" s="44"/>
      <c r="H68" s="43"/>
      <c r="I68" s="44"/>
      <c r="K68" s="43"/>
      <c r="L68" s="44"/>
      <c r="N68" s="43"/>
      <c r="O68" s="44"/>
      <c r="Q68" s="43"/>
      <c r="R68" s="44"/>
      <c r="T68" s="43"/>
      <c r="U68" s="44"/>
      <c r="W68" s="43"/>
      <c r="X68" s="44"/>
      <c r="Z68" s="43"/>
      <c r="AA68" s="44"/>
      <c r="AC68" s="43"/>
      <c r="AD68" s="44"/>
      <c r="AF68" s="43"/>
      <c r="AG68" s="44"/>
      <c r="AI68" s="43"/>
      <c r="AJ68" s="44"/>
    </row>
    <row r="69" spans="2:36" x14ac:dyDescent="0.3">
      <c r="B69" s="43"/>
      <c r="C69" s="44"/>
      <c r="E69" s="43"/>
      <c r="F69" s="44"/>
      <c r="H69" s="43"/>
      <c r="I69" s="44"/>
      <c r="K69" s="43"/>
      <c r="L69" s="44"/>
      <c r="N69" s="43"/>
      <c r="O69" s="44"/>
      <c r="Q69" s="43"/>
      <c r="R69" s="44"/>
      <c r="T69" s="43"/>
      <c r="U69" s="44"/>
      <c r="W69" s="43"/>
      <c r="X69" s="44"/>
      <c r="Z69" s="43"/>
      <c r="AA69" s="44"/>
      <c r="AC69" s="43"/>
      <c r="AD69" s="44"/>
      <c r="AF69" s="43"/>
      <c r="AG69" s="44"/>
      <c r="AI69" s="43"/>
      <c r="AJ69" s="44"/>
    </row>
    <row r="70" spans="2:36" x14ac:dyDescent="0.3">
      <c r="B70" s="43"/>
      <c r="C70" s="44"/>
      <c r="E70" s="43"/>
      <c r="F70" s="44"/>
      <c r="H70" s="43"/>
      <c r="I70" s="44"/>
      <c r="K70" s="43"/>
      <c r="L70" s="44"/>
      <c r="N70" s="43"/>
      <c r="O70" s="44"/>
      <c r="Q70" s="43"/>
      <c r="R70" s="44"/>
      <c r="T70" s="43"/>
      <c r="U70" s="44"/>
      <c r="W70" s="43"/>
      <c r="X70" s="44"/>
      <c r="Z70" s="43"/>
      <c r="AA70" s="44"/>
      <c r="AC70" s="43"/>
      <c r="AD70" s="44"/>
      <c r="AF70" s="43"/>
      <c r="AG70" s="44"/>
      <c r="AI70" s="43"/>
      <c r="AJ70" s="44"/>
    </row>
    <row r="71" spans="2:36" x14ac:dyDescent="0.3">
      <c r="B71" s="43"/>
      <c r="C71" s="44"/>
      <c r="E71" s="43"/>
      <c r="F71" s="44"/>
      <c r="H71" s="43"/>
      <c r="I71" s="44"/>
      <c r="K71" s="43"/>
      <c r="L71" s="44"/>
      <c r="N71" s="43"/>
      <c r="O71" s="44"/>
      <c r="Q71" s="43"/>
      <c r="R71" s="44"/>
      <c r="T71" s="43"/>
      <c r="U71" s="44"/>
      <c r="W71" s="43"/>
      <c r="X71" s="44"/>
      <c r="Z71" s="43"/>
      <c r="AA71" s="44"/>
      <c r="AC71" s="43"/>
      <c r="AD71" s="44"/>
      <c r="AF71" s="43"/>
      <c r="AG71" s="44"/>
      <c r="AI71" s="43"/>
      <c r="AJ71" s="44"/>
    </row>
    <row r="72" spans="2:36" x14ac:dyDescent="0.3">
      <c r="B72" s="43"/>
      <c r="C72" s="44"/>
      <c r="E72" s="43"/>
      <c r="F72" s="44"/>
      <c r="H72" s="43"/>
      <c r="I72" s="44"/>
      <c r="K72" s="43"/>
      <c r="L72" s="44"/>
      <c r="N72" s="43"/>
      <c r="O72" s="44"/>
      <c r="Q72" s="43"/>
      <c r="R72" s="44"/>
      <c r="T72" s="43"/>
      <c r="U72" s="44"/>
      <c r="W72" s="43"/>
      <c r="X72" s="44"/>
      <c r="Z72" s="43"/>
      <c r="AA72" s="44"/>
      <c r="AC72" s="43"/>
      <c r="AD72" s="44"/>
      <c r="AF72" s="43"/>
      <c r="AG72" s="44"/>
      <c r="AI72" s="43"/>
      <c r="AJ72" s="44"/>
    </row>
    <row r="73" spans="2:36" x14ac:dyDescent="0.3">
      <c r="B73" s="43"/>
      <c r="C73" s="44"/>
      <c r="E73" s="43"/>
      <c r="F73" s="44"/>
      <c r="H73" s="43"/>
      <c r="I73" s="44"/>
      <c r="K73" s="43"/>
      <c r="L73" s="44"/>
      <c r="N73" s="43"/>
      <c r="O73" s="44"/>
      <c r="Q73" s="43"/>
      <c r="R73" s="44"/>
      <c r="T73" s="43"/>
      <c r="U73" s="44"/>
      <c r="W73" s="43"/>
      <c r="X73" s="44"/>
      <c r="Z73" s="43"/>
      <c r="AA73" s="44"/>
      <c r="AC73" s="43"/>
      <c r="AD73" s="44"/>
      <c r="AF73" s="43"/>
      <c r="AG73" s="44"/>
      <c r="AI73" s="43"/>
      <c r="AJ73" s="44"/>
    </row>
    <row r="74" spans="2:36" x14ac:dyDescent="0.3">
      <c r="B74" s="43"/>
      <c r="C74" s="44"/>
      <c r="E74" s="43"/>
      <c r="F74" s="44"/>
      <c r="H74" s="43"/>
      <c r="I74" s="44"/>
      <c r="K74" s="43"/>
      <c r="L74" s="44"/>
      <c r="N74" s="43"/>
      <c r="O74" s="44"/>
      <c r="Q74" s="43"/>
      <c r="R74" s="44"/>
      <c r="T74" s="43"/>
      <c r="U74" s="44"/>
      <c r="W74" s="43"/>
      <c r="X74" s="44"/>
      <c r="Z74" s="43"/>
      <c r="AA74" s="44"/>
      <c r="AC74" s="43"/>
      <c r="AD74" s="44"/>
      <c r="AF74" s="43"/>
      <c r="AG74" s="44"/>
      <c r="AI74" s="43"/>
      <c r="AJ74" s="44"/>
    </row>
    <row r="75" spans="2:36" x14ac:dyDescent="0.3">
      <c r="B75" s="43"/>
      <c r="C75" s="44"/>
      <c r="E75" s="43"/>
      <c r="F75" s="44"/>
      <c r="H75" s="43"/>
      <c r="I75" s="44"/>
      <c r="K75" s="43"/>
      <c r="L75" s="44"/>
      <c r="N75" s="43"/>
      <c r="O75" s="44"/>
      <c r="Q75" s="43"/>
      <c r="R75" s="44"/>
      <c r="T75" s="43"/>
      <c r="U75" s="44"/>
      <c r="W75" s="43"/>
      <c r="X75" s="44"/>
      <c r="Z75" s="43"/>
      <c r="AA75" s="44"/>
      <c r="AC75" s="43"/>
      <c r="AD75" s="44"/>
      <c r="AF75" s="43"/>
      <c r="AG75" s="44"/>
      <c r="AI75" s="43"/>
      <c r="AJ75" s="44"/>
    </row>
    <row r="76" spans="2:36" x14ac:dyDescent="0.3">
      <c r="B76" s="43"/>
      <c r="C76" s="44"/>
      <c r="E76" s="43"/>
      <c r="F76" s="44"/>
      <c r="K76" s="43"/>
      <c r="L76" s="44"/>
      <c r="N76" s="43"/>
      <c r="O76" s="44"/>
      <c r="Q76" s="43"/>
      <c r="R76" s="44"/>
      <c r="T76" s="43"/>
      <c r="U76" s="44"/>
      <c r="W76" s="43"/>
      <c r="X76" s="44"/>
      <c r="Z76" s="43"/>
      <c r="AA76" s="44"/>
      <c r="AC76" s="43"/>
      <c r="AD76" s="44"/>
      <c r="AF76" s="43"/>
      <c r="AG76" s="44"/>
      <c r="AI76" s="43"/>
      <c r="AJ76" s="44"/>
    </row>
    <row r="77" spans="2:36" x14ac:dyDescent="0.3">
      <c r="B77" s="43"/>
      <c r="C77" s="44"/>
      <c r="E77" s="43"/>
      <c r="F77" s="44"/>
      <c r="K77" s="43"/>
      <c r="L77" s="44"/>
      <c r="N77" s="43"/>
      <c r="O77" s="44"/>
      <c r="Q77" s="43"/>
      <c r="R77" s="44"/>
      <c r="T77" s="43"/>
      <c r="U77" s="44"/>
      <c r="W77" s="43"/>
      <c r="X77" s="44"/>
      <c r="Z77" s="43"/>
      <c r="AA77" s="44"/>
      <c r="AC77" s="43"/>
      <c r="AD77" s="44"/>
      <c r="AF77" s="43"/>
      <c r="AG77" s="44"/>
      <c r="AI77" s="43"/>
      <c r="AJ77" s="44"/>
    </row>
    <row r="78" spans="2:36" x14ac:dyDescent="0.3">
      <c r="B78" s="43"/>
      <c r="C78" s="44"/>
      <c r="E78" s="43"/>
      <c r="F78" s="44"/>
      <c r="K78" s="43"/>
      <c r="L78" s="44"/>
      <c r="N78" s="43"/>
      <c r="O78" s="44"/>
      <c r="Q78" s="43"/>
      <c r="R78" s="44"/>
      <c r="T78" s="43"/>
      <c r="U78" s="44"/>
      <c r="W78" s="43"/>
      <c r="X78" s="44"/>
      <c r="Z78" s="43"/>
      <c r="AA78" s="44"/>
      <c r="AC78" s="43"/>
      <c r="AD78" s="44"/>
      <c r="AF78" s="43"/>
      <c r="AG78" s="44"/>
      <c r="AI78" s="43"/>
      <c r="AJ78" s="44"/>
    </row>
    <row r="79" spans="2:36" x14ac:dyDescent="0.3">
      <c r="B79" s="43"/>
      <c r="C79" s="44"/>
      <c r="E79" s="43"/>
      <c r="F79" s="44"/>
      <c r="K79" s="43"/>
      <c r="L79" s="44"/>
      <c r="N79" s="43"/>
      <c r="O79" s="44"/>
      <c r="Q79" s="43"/>
      <c r="R79" s="44"/>
      <c r="T79" s="43"/>
      <c r="U79" s="44"/>
      <c r="W79" s="43"/>
      <c r="X79" s="44"/>
      <c r="Z79" s="43"/>
      <c r="AA79" s="44"/>
      <c r="AC79" s="43"/>
      <c r="AD79" s="44"/>
      <c r="AF79" s="43"/>
      <c r="AG79" s="44"/>
      <c r="AI79" s="43"/>
      <c r="AJ79" s="44"/>
    </row>
    <row r="80" spans="2:36" x14ac:dyDescent="0.3">
      <c r="B80" s="43"/>
      <c r="C80" s="44"/>
      <c r="E80" s="43"/>
      <c r="F80" s="44"/>
      <c r="K80" s="43"/>
      <c r="L80" s="44"/>
      <c r="N80" s="43"/>
      <c r="O80" s="44"/>
      <c r="Q80" s="43"/>
      <c r="R80" s="44"/>
      <c r="T80" s="43"/>
      <c r="U80" s="44"/>
      <c r="W80" s="43"/>
      <c r="X80" s="44"/>
      <c r="Z80" s="43"/>
      <c r="AA80" s="44"/>
      <c r="AC80" s="43"/>
      <c r="AD80" s="44"/>
      <c r="AF80" s="43"/>
      <c r="AG80" s="44"/>
      <c r="AI80" s="43"/>
      <c r="AJ80" s="44"/>
    </row>
    <row r="81" spans="2:36" x14ac:dyDescent="0.3">
      <c r="B81" s="43"/>
      <c r="C81" s="44"/>
      <c r="E81" s="43"/>
      <c r="F81" s="44"/>
      <c r="K81" s="43"/>
      <c r="L81" s="44"/>
      <c r="N81" s="43"/>
      <c r="O81" s="44"/>
      <c r="Q81" s="43"/>
      <c r="R81" s="44"/>
      <c r="T81" s="43"/>
      <c r="U81" s="44"/>
      <c r="W81" s="43"/>
      <c r="X81" s="44"/>
      <c r="Z81" s="43"/>
      <c r="AA81" s="44"/>
      <c r="AC81" s="43"/>
      <c r="AD81" s="44"/>
      <c r="AF81" s="43"/>
      <c r="AG81" s="44"/>
      <c r="AI81" s="43"/>
      <c r="AJ81" s="44"/>
    </row>
    <row r="82" spans="2:36" x14ac:dyDescent="0.3">
      <c r="B82" s="43"/>
      <c r="C82" s="44"/>
      <c r="E82" s="43"/>
      <c r="F82" s="44"/>
      <c r="K82" s="43"/>
      <c r="L82" s="44"/>
      <c r="N82" s="43"/>
      <c r="O82" s="44"/>
      <c r="Q82" s="43"/>
      <c r="R82" s="44"/>
      <c r="T82" s="43"/>
      <c r="U82" s="44"/>
      <c r="W82" s="43"/>
      <c r="X82" s="44"/>
      <c r="Z82" s="43"/>
      <c r="AA82" s="44"/>
      <c r="AC82" s="43"/>
      <c r="AD82" s="44"/>
      <c r="AF82" s="43"/>
      <c r="AG82" s="44"/>
      <c r="AI82" s="43"/>
      <c r="AJ82" s="44"/>
    </row>
    <row r="83" spans="2:36" x14ac:dyDescent="0.3">
      <c r="B83" s="43"/>
      <c r="C83" s="44"/>
      <c r="E83" s="43"/>
      <c r="F83" s="44"/>
      <c r="K83" s="43"/>
      <c r="L83" s="44"/>
      <c r="N83" s="43"/>
      <c r="O83" s="44"/>
      <c r="Q83" s="43"/>
      <c r="R83" s="44"/>
      <c r="T83" s="43"/>
      <c r="U83" s="44"/>
      <c r="W83" s="43"/>
      <c r="X83" s="44"/>
      <c r="Z83" s="43"/>
      <c r="AA83" s="44"/>
      <c r="AC83" s="43"/>
      <c r="AD83" s="44"/>
      <c r="AF83" s="43"/>
      <c r="AG83" s="44"/>
      <c r="AI83" s="43"/>
      <c r="AJ83" s="44"/>
    </row>
    <row r="84" spans="2:36" x14ac:dyDescent="0.3">
      <c r="B84" s="43"/>
      <c r="C84" s="44"/>
      <c r="E84" s="43"/>
      <c r="F84" s="44"/>
      <c r="K84" s="43"/>
      <c r="L84" s="44"/>
      <c r="N84" s="43"/>
      <c r="O84" s="44"/>
      <c r="Q84" s="43"/>
      <c r="R84" s="44"/>
      <c r="T84" s="43"/>
      <c r="U84" s="44"/>
      <c r="W84" s="43"/>
      <c r="X84" s="44"/>
      <c r="Z84" s="43"/>
      <c r="AA84" s="44"/>
      <c r="AC84" s="43"/>
      <c r="AD84" s="44"/>
      <c r="AF84" s="43"/>
      <c r="AG84" s="44"/>
      <c r="AI84" s="43"/>
      <c r="AJ84" s="44"/>
    </row>
    <row r="85" spans="2:36" x14ac:dyDescent="0.3">
      <c r="B85" s="43"/>
      <c r="C85" s="44"/>
      <c r="E85" s="43"/>
      <c r="F85" s="44"/>
      <c r="K85" s="43"/>
      <c r="L85" s="44"/>
      <c r="N85" s="43"/>
      <c r="O85" s="44"/>
      <c r="Q85" s="43"/>
      <c r="R85" s="44"/>
      <c r="T85" s="43"/>
      <c r="U85" s="44"/>
      <c r="W85" s="43"/>
      <c r="X85" s="44"/>
      <c r="Z85" s="43"/>
      <c r="AA85" s="44"/>
      <c r="AC85" s="43"/>
      <c r="AD85" s="44"/>
      <c r="AF85" s="43"/>
      <c r="AG85" s="44"/>
      <c r="AI85" s="43"/>
      <c r="AJ85" s="44"/>
    </row>
    <row r="86" spans="2:36" x14ac:dyDescent="0.3">
      <c r="B86" s="43"/>
      <c r="C86" s="44"/>
      <c r="E86" s="43"/>
      <c r="F86" s="44"/>
      <c r="K86" s="43"/>
      <c r="L86" s="44"/>
      <c r="N86" s="43"/>
      <c r="O86" s="44"/>
      <c r="Q86" s="43"/>
      <c r="R86" s="44"/>
      <c r="T86" s="43"/>
      <c r="U86" s="44"/>
      <c r="W86" s="43"/>
      <c r="X86" s="44"/>
      <c r="Z86" s="43"/>
      <c r="AA86" s="44"/>
      <c r="AC86" s="43"/>
      <c r="AD86" s="44"/>
      <c r="AF86" s="43"/>
      <c r="AG86" s="44"/>
      <c r="AI86" s="43"/>
      <c r="AJ86" s="44"/>
    </row>
    <row r="87" spans="2:36" x14ac:dyDescent="0.3">
      <c r="B87" s="43"/>
      <c r="C87" s="44"/>
      <c r="E87" s="43"/>
      <c r="F87" s="44"/>
      <c r="K87" s="43"/>
      <c r="L87" s="44"/>
      <c r="N87" s="43"/>
      <c r="O87" s="44"/>
      <c r="Q87" s="43"/>
      <c r="R87" s="44"/>
      <c r="T87" s="43"/>
      <c r="U87" s="44"/>
      <c r="W87" s="43"/>
      <c r="X87" s="44"/>
      <c r="Z87" s="43"/>
      <c r="AA87" s="44"/>
      <c r="AC87" s="43"/>
      <c r="AD87" s="44"/>
      <c r="AF87" s="43"/>
      <c r="AG87" s="44"/>
      <c r="AI87" s="43"/>
      <c r="AJ87" s="44"/>
    </row>
    <row r="88" spans="2:36" x14ac:dyDescent="0.3">
      <c r="B88" s="43"/>
      <c r="C88" s="44"/>
      <c r="E88" s="43"/>
      <c r="F88" s="44"/>
      <c r="K88" s="43"/>
      <c r="L88" s="44"/>
      <c r="N88" s="43"/>
      <c r="O88" s="44"/>
      <c r="Q88" s="43"/>
      <c r="R88" s="44"/>
      <c r="T88" s="43"/>
      <c r="U88" s="44"/>
      <c r="W88" s="43"/>
      <c r="X88" s="44"/>
      <c r="Z88" s="43"/>
      <c r="AA88" s="44"/>
      <c r="AC88" s="43"/>
      <c r="AD88" s="44"/>
      <c r="AF88" s="43"/>
      <c r="AG88" s="44"/>
      <c r="AI88" s="43"/>
      <c r="AJ88" s="44"/>
    </row>
    <row r="89" spans="2:36" x14ac:dyDescent="0.3">
      <c r="B89" s="43"/>
      <c r="C89" s="44"/>
      <c r="E89" s="43"/>
      <c r="F89" s="44"/>
      <c r="K89" s="43"/>
      <c r="L89" s="44"/>
      <c r="N89" s="43"/>
      <c r="O89" s="44"/>
      <c r="Q89" s="43"/>
      <c r="R89" s="44"/>
      <c r="T89" s="43"/>
      <c r="U89" s="44"/>
      <c r="W89" s="43"/>
      <c r="X89" s="44"/>
      <c r="Z89" s="43"/>
      <c r="AA89" s="44"/>
      <c r="AC89" s="43"/>
      <c r="AD89" s="44"/>
      <c r="AF89" s="43"/>
      <c r="AG89" s="44"/>
      <c r="AI89" s="43"/>
      <c r="AJ89" s="44"/>
    </row>
    <row r="90" spans="2:36" x14ac:dyDescent="0.3">
      <c r="B90" s="43"/>
      <c r="C90" s="44"/>
      <c r="E90" s="43"/>
      <c r="F90" s="44"/>
      <c r="K90" s="43"/>
      <c r="L90" s="44"/>
      <c r="N90" s="43"/>
      <c r="O90" s="44"/>
      <c r="Q90" s="43"/>
      <c r="R90" s="44"/>
      <c r="T90" s="43"/>
      <c r="U90" s="44"/>
      <c r="W90" s="43"/>
      <c r="X90" s="44"/>
      <c r="Z90" s="43"/>
      <c r="AA90" s="44"/>
      <c r="AC90" s="43"/>
      <c r="AD90" s="44"/>
      <c r="AF90" s="43"/>
      <c r="AG90" s="44"/>
      <c r="AI90" s="43"/>
      <c r="AJ90" s="44"/>
    </row>
    <row r="91" spans="2:36" x14ac:dyDescent="0.3">
      <c r="B91" s="43"/>
      <c r="C91" s="44"/>
      <c r="E91" s="43"/>
      <c r="F91" s="44"/>
      <c r="K91" s="43"/>
      <c r="L91" s="44"/>
      <c r="N91" s="43"/>
      <c r="O91" s="44"/>
      <c r="Q91" s="43"/>
      <c r="R91" s="44"/>
      <c r="T91" s="43"/>
      <c r="U91" s="44"/>
      <c r="W91" s="43"/>
      <c r="X91" s="44"/>
      <c r="Z91" s="43"/>
      <c r="AA91" s="44"/>
      <c r="AC91" s="43"/>
      <c r="AD91" s="44"/>
      <c r="AF91" s="43"/>
      <c r="AG91" s="44"/>
      <c r="AI91" s="43"/>
      <c r="AJ91" s="44"/>
    </row>
    <row r="92" spans="2:36" x14ac:dyDescent="0.3">
      <c r="B92" s="43"/>
      <c r="C92" s="44"/>
      <c r="E92" s="43"/>
      <c r="F92" s="44"/>
      <c r="K92" s="43"/>
      <c r="L92" s="44"/>
      <c r="N92" s="43"/>
      <c r="O92" s="44"/>
      <c r="Q92" s="43"/>
      <c r="R92" s="44"/>
      <c r="T92" s="43"/>
      <c r="U92" s="44"/>
      <c r="W92" s="43"/>
      <c r="X92" s="44"/>
      <c r="Z92" s="43"/>
      <c r="AA92" s="44"/>
      <c r="AC92" s="43"/>
      <c r="AD92" s="44"/>
      <c r="AF92" s="43"/>
      <c r="AG92" s="44"/>
      <c r="AI92" s="43"/>
      <c r="AJ92" s="44"/>
    </row>
    <row r="93" spans="2:36" x14ac:dyDescent="0.3">
      <c r="B93" s="43"/>
      <c r="C93" s="44"/>
      <c r="E93" s="43"/>
      <c r="F93" s="44"/>
      <c r="K93" s="43"/>
      <c r="L93" s="44"/>
      <c r="N93" s="43"/>
      <c r="O93" s="44"/>
      <c r="Q93" s="43"/>
      <c r="R93" s="44"/>
      <c r="T93" s="43"/>
      <c r="U93" s="44"/>
      <c r="W93" s="43"/>
      <c r="X93" s="44"/>
      <c r="Z93" s="43"/>
      <c r="AA93" s="44"/>
      <c r="AC93" s="43"/>
      <c r="AD93" s="44"/>
      <c r="AF93" s="43"/>
      <c r="AG93" s="44"/>
      <c r="AI93" s="43"/>
      <c r="AJ93" s="44"/>
    </row>
    <row r="94" spans="2:36" x14ac:dyDescent="0.3">
      <c r="B94" s="43"/>
      <c r="C94" s="44"/>
      <c r="E94" s="43"/>
      <c r="F94" s="44"/>
      <c r="K94" s="43"/>
      <c r="L94" s="44"/>
      <c r="N94" s="43"/>
      <c r="O94" s="44"/>
      <c r="Q94" s="43"/>
      <c r="R94" s="44"/>
      <c r="T94" s="43"/>
      <c r="U94" s="44"/>
      <c r="W94" s="43"/>
      <c r="X94" s="44"/>
      <c r="Z94" s="43"/>
      <c r="AA94" s="44"/>
      <c r="AC94" s="43"/>
      <c r="AD94" s="44"/>
      <c r="AF94" s="43"/>
      <c r="AG94" s="44"/>
      <c r="AI94" s="43"/>
      <c r="AJ94" s="44"/>
    </row>
    <row r="95" spans="2:36" x14ac:dyDescent="0.3">
      <c r="B95" s="43"/>
      <c r="C95" s="44"/>
      <c r="E95" s="43"/>
      <c r="F95" s="44"/>
      <c r="K95" s="43"/>
      <c r="L95" s="44"/>
      <c r="N95" s="43"/>
      <c r="O95" s="44"/>
      <c r="Q95" s="43"/>
      <c r="R95" s="44"/>
      <c r="T95" s="43"/>
      <c r="U95" s="44"/>
      <c r="W95" s="43"/>
      <c r="X95" s="44"/>
      <c r="Z95" s="43"/>
      <c r="AA95" s="44"/>
      <c r="AC95" s="43"/>
      <c r="AD95" s="44"/>
      <c r="AF95" s="43"/>
      <c r="AG95" s="44"/>
      <c r="AI95" s="43"/>
      <c r="AJ95" s="44"/>
    </row>
    <row r="96" spans="2:36" x14ac:dyDescent="0.3">
      <c r="B96" s="43"/>
      <c r="C96" s="44"/>
      <c r="E96" s="43"/>
      <c r="F96" s="44"/>
      <c r="K96" s="43"/>
      <c r="L96" s="44"/>
      <c r="N96" s="43"/>
      <c r="O96" s="44"/>
      <c r="Q96" s="43"/>
      <c r="R96" s="44"/>
      <c r="T96" s="43"/>
      <c r="U96" s="44"/>
      <c r="W96" s="43"/>
      <c r="X96" s="44"/>
      <c r="Z96" s="43"/>
      <c r="AA96" s="44"/>
      <c r="AC96" s="43"/>
      <c r="AD96" s="44"/>
      <c r="AF96" s="43"/>
      <c r="AG96" s="44"/>
      <c r="AI96" s="43"/>
      <c r="AJ96" s="44"/>
    </row>
    <row r="97" spans="2:36" x14ac:dyDescent="0.3">
      <c r="B97" s="43"/>
      <c r="C97" s="44"/>
      <c r="E97" s="43"/>
      <c r="F97" s="44"/>
      <c r="K97" s="43"/>
      <c r="L97" s="44"/>
      <c r="N97" s="43"/>
      <c r="O97" s="44"/>
      <c r="Q97" s="43"/>
      <c r="R97" s="44"/>
      <c r="T97" s="43"/>
      <c r="U97" s="44"/>
      <c r="W97" s="43"/>
      <c r="X97" s="44"/>
      <c r="Z97" s="43"/>
      <c r="AA97" s="44"/>
      <c r="AC97" s="43"/>
      <c r="AD97" s="44"/>
      <c r="AF97" s="43"/>
      <c r="AG97" s="44"/>
      <c r="AI97" s="43"/>
      <c r="AJ97" s="44"/>
    </row>
    <row r="98" spans="2:36" x14ac:dyDescent="0.3">
      <c r="B98" s="43"/>
      <c r="C98" s="44"/>
      <c r="E98" s="43"/>
      <c r="F98" s="44"/>
      <c r="K98" s="43"/>
      <c r="L98" s="44"/>
      <c r="N98" s="43"/>
      <c r="O98" s="44"/>
      <c r="Q98" s="43"/>
      <c r="R98" s="44"/>
      <c r="T98" s="43"/>
      <c r="U98" s="44"/>
      <c r="W98" s="43"/>
      <c r="X98" s="44"/>
      <c r="Z98" s="43"/>
      <c r="AA98" s="44"/>
      <c r="AC98" s="43"/>
      <c r="AD98" s="44"/>
      <c r="AF98" s="43"/>
      <c r="AG98" s="44"/>
      <c r="AI98" s="43"/>
      <c r="AJ98" s="44"/>
    </row>
    <row r="99" spans="2:36" x14ac:dyDescent="0.3">
      <c r="B99" s="43"/>
      <c r="C99" s="44"/>
      <c r="E99" s="43"/>
      <c r="F99" s="44"/>
      <c r="K99" s="43"/>
      <c r="L99" s="44"/>
      <c r="N99" s="43"/>
      <c r="O99" s="44"/>
      <c r="Q99" s="43"/>
      <c r="R99" s="44"/>
      <c r="T99" s="43"/>
      <c r="U99" s="44"/>
      <c r="W99" s="43"/>
      <c r="X99" s="44"/>
      <c r="Z99" s="43"/>
      <c r="AA99" s="44"/>
      <c r="AC99" s="43"/>
      <c r="AD99" s="44"/>
      <c r="AF99" s="43"/>
      <c r="AG99" s="44"/>
      <c r="AI99" s="43"/>
      <c r="AJ99" s="44"/>
    </row>
    <row r="100" spans="2:36" x14ac:dyDescent="0.3">
      <c r="B100" s="43"/>
      <c r="C100" s="44"/>
      <c r="E100" s="43"/>
      <c r="F100" s="44"/>
      <c r="K100" s="43"/>
      <c r="L100" s="44"/>
      <c r="N100" s="43"/>
      <c r="O100" s="44"/>
      <c r="Q100" s="43"/>
      <c r="R100" s="44"/>
      <c r="T100" s="43"/>
      <c r="U100" s="44"/>
      <c r="W100" s="43"/>
      <c r="X100" s="44"/>
      <c r="Z100" s="43"/>
      <c r="AA100" s="44"/>
      <c r="AC100" s="43"/>
      <c r="AD100" s="44"/>
      <c r="AF100" s="43"/>
      <c r="AG100" s="44"/>
      <c r="AI100" s="43"/>
      <c r="AJ100" s="44"/>
    </row>
    <row r="101" spans="2:36" x14ac:dyDescent="0.3">
      <c r="B101" s="43"/>
      <c r="C101" s="44"/>
      <c r="E101" s="43"/>
      <c r="F101" s="44"/>
      <c r="K101" s="43"/>
      <c r="L101" s="44"/>
      <c r="N101" s="43"/>
      <c r="O101" s="44"/>
      <c r="Q101" s="43"/>
      <c r="R101" s="44"/>
      <c r="T101" s="43"/>
      <c r="U101" s="44"/>
      <c r="W101" s="43"/>
      <c r="X101" s="44"/>
      <c r="Z101" s="43"/>
      <c r="AA101" s="44"/>
      <c r="AC101" s="43"/>
      <c r="AD101" s="44"/>
      <c r="AF101" s="43"/>
      <c r="AG101" s="44"/>
      <c r="AI101" s="43"/>
      <c r="AJ101" s="44"/>
    </row>
    <row r="102" spans="2:36" x14ac:dyDescent="0.3">
      <c r="B102" s="43"/>
      <c r="C102" s="44"/>
      <c r="E102" s="43"/>
      <c r="F102" s="44"/>
      <c r="K102" s="43"/>
      <c r="L102" s="44"/>
      <c r="N102" s="43"/>
      <c r="O102" s="44"/>
      <c r="Q102" s="43"/>
      <c r="R102" s="44"/>
      <c r="T102" s="43"/>
      <c r="U102" s="44"/>
      <c r="W102" s="43"/>
      <c r="X102" s="44"/>
      <c r="Z102" s="43"/>
      <c r="AA102" s="44"/>
      <c r="AC102" s="43"/>
      <c r="AD102" s="44"/>
      <c r="AF102" s="43"/>
      <c r="AG102" s="44"/>
      <c r="AI102" s="43"/>
      <c r="AJ102" s="44"/>
    </row>
    <row r="103" spans="2:36" x14ac:dyDescent="0.3">
      <c r="B103" s="43"/>
      <c r="C103" s="44"/>
      <c r="E103" s="43"/>
      <c r="F103" s="44"/>
      <c r="K103" s="43"/>
      <c r="L103" s="44"/>
      <c r="N103" s="43"/>
      <c r="O103" s="44"/>
      <c r="Q103" s="43"/>
      <c r="R103" s="44"/>
      <c r="T103" s="43"/>
      <c r="U103" s="44"/>
      <c r="W103" s="43"/>
      <c r="X103" s="44"/>
      <c r="Z103" s="43"/>
      <c r="AA103" s="44"/>
      <c r="AC103" s="43"/>
      <c r="AD103" s="44"/>
      <c r="AF103" s="43"/>
      <c r="AG103" s="44"/>
      <c r="AI103" s="43"/>
      <c r="AJ103" s="44"/>
    </row>
    <row r="104" spans="2:36" x14ac:dyDescent="0.3">
      <c r="B104" s="43"/>
      <c r="C104" s="44"/>
      <c r="E104" s="43"/>
      <c r="F104" s="44"/>
      <c r="K104" s="43"/>
      <c r="L104" s="44"/>
      <c r="N104" s="43"/>
      <c r="O104" s="44"/>
      <c r="Q104" s="43"/>
      <c r="R104" s="44"/>
      <c r="T104" s="43"/>
      <c r="U104" s="44"/>
      <c r="W104" s="43"/>
      <c r="X104" s="44"/>
      <c r="Z104" s="43"/>
      <c r="AA104" s="44"/>
      <c r="AC104" s="43"/>
      <c r="AD104" s="44"/>
      <c r="AF104" s="43"/>
      <c r="AG104" s="44"/>
      <c r="AI104" s="43"/>
      <c r="AJ104" s="44"/>
    </row>
    <row r="105" spans="2:36" x14ac:dyDescent="0.3">
      <c r="B105" s="43"/>
      <c r="C105" s="44"/>
      <c r="E105" s="43"/>
      <c r="F105" s="44"/>
      <c r="K105" s="43"/>
      <c r="L105" s="44"/>
      <c r="N105" s="43"/>
      <c r="O105" s="44"/>
      <c r="Q105" s="43"/>
      <c r="R105" s="44"/>
      <c r="T105" s="43"/>
      <c r="U105" s="44"/>
      <c r="W105" s="43"/>
      <c r="X105" s="44"/>
      <c r="Z105" s="43"/>
      <c r="AA105" s="44"/>
      <c r="AC105" s="43"/>
      <c r="AD105" s="44"/>
      <c r="AF105" s="43"/>
      <c r="AG105" s="44"/>
      <c r="AI105" s="43"/>
      <c r="AJ105" s="44"/>
    </row>
    <row r="106" spans="2:36" x14ac:dyDescent="0.3">
      <c r="B106" s="43"/>
      <c r="C106" s="44"/>
      <c r="E106" s="43"/>
      <c r="F106" s="44"/>
      <c r="K106" s="43"/>
      <c r="L106" s="44"/>
      <c r="N106" s="43"/>
      <c r="O106" s="44"/>
      <c r="Q106" s="43"/>
      <c r="R106" s="44"/>
      <c r="T106" s="43"/>
      <c r="U106" s="44"/>
      <c r="W106" s="43"/>
      <c r="X106" s="44"/>
      <c r="Z106" s="43"/>
      <c r="AA106" s="44"/>
      <c r="AC106" s="43"/>
      <c r="AD106" s="44"/>
      <c r="AF106" s="43"/>
      <c r="AG106" s="44"/>
      <c r="AI106" s="43"/>
      <c r="AJ106" s="44"/>
    </row>
    <row r="107" spans="2:36" x14ac:dyDescent="0.3">
      <c r="B107" s="43"/>
      <c r="C107" s="44"/>
      <c r="E107" s="43"/>
      <c r="F107" s="44"/>
      <c r="K107" s="43"/>
      <c r="L107" s="44"/>
      <c r="N107" s="43"/>
      <c r="O107" s="44"/>
      <c r="Q107" s="43"/>
      <c r="R107" s="44"/>
      <c r="T107" s="43"/>
      <c r="U107" s="44"/>
      <c r="W107" s="43"/>
      <c r="X107" s="44"/>
      <c r="Z107" s="43"/>
      <c r="AA107" s="44"/>
      <c r="AC107" s="43"/>
      <c r="AD107" s="44"/>
      <c r="AF107" s="43"/>
      <c r="AG107" s="44"/>
      <c r="AI107" s="43"/>
      <c r="AJ107" s="44"/>
    </row>
    <row r="108" spans="2:36" x14ac:dyDescent="0.3">
      <c r="B108" s="43"/>
      <c r="C108" s="44"/>
      <c r="E108" s="43"/>
      <c r="F108" s="44"/>
      <c r="K108" s="43"/>
      <c r="L108" s="44"/>
      <c r="N108" s="43"/>
      <c r="O108" s="44"/>
      <c r="Q108" s="43"/>
      <c r="R108" s="44"/>
      <c r="T108" s="43"/>
      <c r="U108" s="44"/>
      <c r="W108" s="43"/>
      <c r="X108" s="44"/>
      <c r="Z108" s="43"/>
      <c r="AA108" s="44"/>
      <c r="AC108" s="43"/>
      <c r="AD108" s="44"/>
      <c r="AF108" s="43"/>
      <c r="AG108" s="44"/>
      <c r="AI108" s="43"/>
      <c r="AJ108" s="44"/>
    </row>
    <row r="109" spans="2:36" x14ac:dyDescent="0.3">
      <c r="B109" s="43"/>
      <c r="C109" s="44"/>
      <c r="E109" s="43"/>
      <c r="F109" s="44"/>
      <c r="K109" s="43"/>
      <c r="L109" s="44"/>
      <c r="N109" s="43"/>
      <c r="O109" s="44"/>
      <c r="Q109" s="43"/>
      <c r="R109" s="44"/>
      <c r="T109" s="43"/>
      <c r="U109" s="44"/>
      <c r="W109" s="43"/>
      <c r="X109" s="44"/>
      <c r="Z109" s="43"/>
      <c r="AA109" s="44"/>
      <c r="AC109" s="43"/>
      <c r="AD109" s="44"/>
      <c r="AF109" s="43"/>
      <c r="AG109" s="44"/>
      <c r="AI109" s="43"/>
      <c r="AJ109" s="44"/>
    </row>
    <row r="110" spans="2:36" x14ac:dyDescent="0.3">
      <c r="B110" s="43"/>
      <c r="C110" s="44"/>
      <c r="E110" s="43"/>
      <c r="F110" s="44"/>
      <c r="K110" s="43"/>
      <c r="L110" s="44"/>
      <c r="N110" s="43"/>
      <c r="O110" s="44"/>
      <c r="Q110" s="43"/>
      <c r="R110" s="44"/>
      <c r="T110" s="43"/>
      <c r="U110" s="44"/>
      <c r="W110" s="43"/>
      <c r="X110" s="44"/>
      <c r="Z110" s="43"/>
      <c r="AA110" s="44"/>
      <c r="AC110" s="43"/>
      <c r="AD110" s="44"/>
      <c r="AF110" s="43"/>
      <c r="AG110" s="44"/>
      <c r="AI110" s="43"/>
      <c r="AJ110" s="44"/>
    </row>
    <row r="111" spans="2:36" x14ac:dyDescent="0.3">
      <c r="B111" s="43"/>
      <c r="C111" s="44"/>
      <c r="E111" s="43"/>
      <c r="F111" s="44"/>
      <c r="K111" s="43"/>
      <c r="L111" s="44"/>
      <c r="N111" s="43"/>
      <c r="O111" s="44"/>
      <c r="Q111" s="43"/>
      <c r="R111" s="44"/>
      <c r="T111" s="43"/>
      <c r="U111" s="44"/>
      <c r="W111" s="43"/>
      <c r="X111" s="44"/>
      <c r="Z111" s="43"/>
      <c r="AA111" s="44"/>
      <c r="AC111" s="43"/>
      <c r="AD111" s="44"/>
      <c r="AF111" s="43"/>
      <c r="AG111" s="44"/>
      <c r="AI111" s="43"/>
      <c r="AJ111" s="44"/>
    </row>
    <row r="112" spans="2:36" x14ac:dyDescent="0.3">
      <c r="B112" s="43"/>
      <c r="C112" s="44"/>
      <c r="E112" s="43"/>
      <c r="F112" s="44"/>
      <c r="K112" s="43"/>
      <c r="L112" s="44"/>
      <c r="N112" s="43"/>
      <c r="O112" s="44"/>
      <c r="Q112" s="43"/>
      <c r="R112" s="44"/>
      <c r="T112" s="43"/>
      <c r="U112" s="44"/>
      <c r="W112" s="43"/>
      <c r="X112" s="44"/>
      <c r="Z112" s="43"/>
      <c r="AA112" s="44"/>
      <c r="AC112" s="43"/>
      <c r="AD112" s="44"/>
      <c r="AF112" s="43"/>
      <c r="AG112" s="44"/>
      <c r="AI112" s="43"/>
      <c r="AJ112" s="44"/>
    </row>
    <row r="113" spans="2:36" x14ac:dyDescent="0.3">
      <c r="B113" s="43"/>
      <c r="C113" s="44"/>
      <c r="E113" s="43"/>
      <c r="F113" s="44"/>
      <c r="K113" s="43"/>
      <c r="L113" s="44"/>
      <c r="N113" s="43"/>
      <c r="O113" s="44"/>
      <c r="Q113" s="43"/>
      <c r="R113" s="44"/>
      <c r="T113" s="43"/>
      <c r="U113" s="44"/>
      <c r="W113" s="43"/>
      <c r="X113" s="44"/>
      <c r="Z113" s="43"/>
      <c r="AA113" s="44"/>
      <c r="AC113" s="43"/>
      <c r="AD113" s="44"/>
      <c r="AF113" s="43"/>
      <c r="AG113" s="44"/>
      <c r="AI113" s="43"/>
      <c r="AJ113" s="44"/>
    </row>
    <row r="114" spans="2:36" x14ac:dyDescent="0.3">
      <c r="B114" s="43"/>
      <c r="C114" s="44"/>
      <c r="E114" s="43"/>
      <c r="F114" s="44"/>
      <c r="K114" s="43"/>
      <c r="L114" s="44"/>
      <c r="N114" s="43"/>
      <c r="O114" s="44"/>
      <c r="Q114" s="43"/>
      <c r="R114" s="44"/>
      <c r="T114" s="43"/>
      <c r="U114" s="44"/>
      <c r="W114" s="43"/>
      <c r="X114" s="44"/>
      <c r="Z114" s="43"/>
      <c r="AA114" s="44"/>
      <c r="AC114" s="43"/>
      <c r="AD114" s="44"/>
      <c r="AF114" s="43"/>
      <c r="AG114" s="44"/>
      <c r="AI114" s="43"/>
      <c r="AJ114" s="44"/>
    </row>
    <row r="115" spans="2:36" x14ac:dyDescent="0.3">
      <c r="B115" s="43"/>
      <c r="C115" s="44"/>
      <c r="E115" s="43"/>
      <c r="F115" s="44"/>
      <c r="K115" s="43"/>
      <c r="L115" s="44"/>
      <c r="N115" s="43"/>
      <c r="O115" s="44"/>
      <c r="Q115" s="43"/>
      <c r="R115" s="44"/>
      <c r="T115" s="43"/>
      <c r="U115" s="44"/>
      <c r="W115" s="43"/>
      <c r="X115" s="44"/>
      <c r="Z115" s="43"/>
      <c r="AA115" s="44"/>
      <c r="AC115" s="43"/>
      <c r="AD115" s="44"/>
      <c r="AF115" s="43"/>
      <c r="AG115" s="44"/>
      <c r="AI115" s="43"/>
      <c r="AJ115" s="44"/>
    </row>
    <row r="116" spans="2:36" x14ac:dyDescent="0.3">
      <c r="B116" s="43"/>
      <c r="C116" s="44"/>
      <c r="E116" s="43"/>
      <c r="F116" s="44"/>
      <c r="K116" s="43"/>
      <c r="L116" s="44"/>
      <c r="N116" s="43"/>
      <c r="O116" s="44"/>
      <c r="Q116" s="43"/>
      <c r="R116" s="44"/>
      <c r="T116" s="43"/>
      <c r="U116" s="44"/>
      <c r="W116" s="43"/>
      <c r="X116" s="44"/>
      <c r="Z116" s="43"/>
      <c r="AA116" s="44"/>
      <c r="AC116" s="43"/>
      <c r="AD116" s="44"/>
      <c r="AF116" s="43"/>
      <c r="AG116" s="44"/>
      <c r="AI116" s="43"/>
      <c r="AJ116" s="44"/>
    </row>
    <row r="117" spans="2:36" x14ac:dyDescent="0.3">
      <c r="B117" s="43"/>
      <c r="C117" s="44"/>
      <c r="E117" s="43"/>
      <c r="F117" s="44"/>
      <c r="K117" s="43"/>
      <c r="L117" s="44"/>
      <c r="N117" s="43"/>
      <c r="O117" s="44"/>
      <c r="Q117" s="43"/>
      <c r="R117" s="44"/>
      <c r="T117" s="43"/>
      <c r="U117" s="44"/>
      <c r="W117" s="43"/>
      <c r="X117" s="44"/>
      <c r="Z117" s="43"/>
      <c r="AA117" s="44"/>
      <c r="AC117" s="43"/>
      <c r="AD117" s="44"/>
      <c r="AF117" s="43"/>
      <c r="AG117" s="44"/>
      <c r="AI117" s="43"/>
      <c r="AJ117" s="44"/>
    </row>
    <row r="118" spans="2:36" x14ac:dyDescent="0.3">
      <c r="B118" s="43"/>
      <c r="C118" s="44"/>
      <c r="E118" s="43"/>
      <c r="F118" s="44"/>
      <c r="K118" s="43"/>
      <c r="L118" s="44"/>
      <c r="N118" s="43"/>
      <c r="O118" s="44"/>
      <c r="Q118" s="43"/>
      <c r="R118" s="44"/>
      <c r="T118" s="43"/>
      <c r="U118" s="44"/>
      <c r="W118" s="43"/>
      <c r="X118" s="44"/>
      <c r="Z118" s="43"/>
      <c r="AA118" s="44"/>
      <c r="AC118" s="43"/>
      <c r="AD118" s="44"/>
      <c r="AF118" s="43"/>
      <c r="AG118" s="44"/>
      <c r="AI118" s="43"/>
      <c r="AJ118" s="44"/>
    </row>
    <row r="119" spans="2:36" x14ac:dyDescent="0.3">
      <c r="B119" s="43"/>
      <c r="C119" s="44"/>
      <c r="E119" s="43"/>
      <c r="F119" s="44"/>
      <c r="K119" s="43"/>
      <c r="L119" s="44"/>
      <c r="N119" s="43"/>
      <c r="O119" s="44"/>
      <c r="Q119" s="43"/>
      <c r="R119" s="44"/>
      <c r="T119" s="43"/>
      <c r="U119" s="44"/>
      <c r="W119" s="43"/>
      <c r="X119" s="44"/>
      <c r="Z119" s="43"/>
      <c r="AA119" s="44"/>
      <c r="AC119" s="43"/>
      <c r="AD119" s="44"/>
      <c r="AF119" s="43"/>
      <c r="AG119" s="44"/>
      <c r="AI119" s="43"/>
      <c r="AJ119" s="44"/>
    </row>
    <row r="120" spans="2:36" x14ac:dyDescent="0.3">
      <c r="B120" s="43"/>
      <c r="C120" s="44"/>
      <c r="E120" s="43"/>
      <c r="F120" s="44"/>
      <c r="K120" s="43"/>
      <c r="L120" s="44"/>
      <c r="N120" s="43"/>
      <c r="O120" s="44"/>
      <c r="Q120" s="43"/>
      <c r="R120" s="44"/>
      <c r="T120" s="43"/>
      <c r="U120" s="44"/>
      <c r="W120" s="43"/>
      <c r="X120" s="44"/>
      <c r="Z120" s="43"/>
      <c r="AA120" s="44"/>
      <c r="AC120" s="43"/>
      <c r="AD120" s="44"/>
      <c r="AF120" s="43"/>
      <c r="AG120" s="44"/>
      <c r="AI120" s="43"/>
      <c r="AJ120" s="44"/>
    </row>
    <row r="121" spans="2:36" x14ac:dyDescent="0.3">
      <c r="B121" s="43"/>
      <c r="C121" s="44"/>
      <c r="E121" s="43"/>
      <c r="F121" s="44"/>
      <c r="K121" s="43"/>
      <c r="L121" s="44"/>
      <c r="N121" s="43"/>
      <c r="O121" s="44"/>
      <c r="Q121" s="43"/>
      <c r="R121" s="44"/>
      <c r="T121" s="43"/>
      <c r="U121" s="44"/>
      <c r="W121" s="43"/>
      <c r="X121" s="44"/>
      <c r="Z121" s="43"/>
      <c r="AA121" s="44"/>
      <c r="AC121" s="43"/>
      <c r="AD121" s="44"/>
      <c r="AF121" s="43"/>
      <c r="AG121" s="44"/>
      <c r="AI121" s="43"/>
      <c r="AJ121" s="44"/>
    </row>
    <row r="122" spans="2:36" x14ac:dyDescent="0.3">
      <c r="B122" s="43"/>
      <c r="C122" s="44"/>
      <c r="E122" s="43"/>
      <c r="F122" s="44"/>
      <c r="K122" s="43"/>
      <c r="L122" s="44"/>
      <c r="N122" s="43"/>
      <c r="O122" s="44"/>
      <c r="Q122" s="43"/>
      <c r="R122" s="44"/>
      <c r="T122" s="43"/>
      <c r="U122" s="44"/>
      <c r="W122" s="43"/>
      <c r="X122" s="44"/>
      <c r="Z122" s="43"/>
      <c r="AA122" s="44"/>
      <c r="AC122" s="43"/>
      <c r="AD122" s="44"/>
      <c r="AF122" s="43"/>
      <c r="AG122" s="44"/>
      <c r="AI122" s="43"/>
      <c r="AJ122" s="44"/>
    </row>
    <row r="123" spans="2:36" x14ac:dyDescent="0.3">
      <c r="B123" s="43"/>
      <c r="C123" s="44"/>
      <c r="E123" s="43"/>
      <c r="F123" s="44"/>
      <c r="K123" s="43"/>
      <c r="L123" s="44"/>
      <c r="N123" s="43"/>
      <c r="O123" s="44"/>
      <c r="Q123" s="43"/>
      <c r="R123" s="44"/>
      <c r="T123" s="43"/>
      <c r="U123" s="44"/>
      <c r="W123" s="43"/>
      <c r="X123" s="44"/>
      <c r="Z123" s="43"/>
      <c r="AA123" s="44"/>
      <c r="AC123" s="43"/>
      <c r="AD123" s="44"/>
      <c r="AF123" s="43"/>
      <c r="AG123" s="44"/>
      <c r="AI123" s="43"/>
      <c r="AJ123" s="44"/>
    </row>
    <row r="124" spans="2:36" x14ac:dyDescent="0.3">
      <c r="B124" s="43"/>
      <c r="C124" s="44"/>
      <c r="E124" s="43"/>
      <c r="F124" s="44"/>
      <c r="K124" s="43"/>
      <c r="L124" s="44"/>
      <c r="N124" s="43"/>
      <c r="O124" s="44"/>
      <c r="Q124" s="43"/>
      <c r="R124" s="44"/>
      <c r="T124" s="43"/>
      <c r="U124" s="44"/>
      <c r="W124" s="43"/>
      <c r="X124" s="44"/>
      <c r="AC124" s="43"/>
      <c r="AD124" s="44"/>
      <c r="AF124" s="43"/>
      <c r="AG124" s="44"/>
      <c r="AI124" s="43"/>
      <c r="AJ124" s="44"/>
    </row>
    <row r="125" spans="2:36" x14ac:dyDescent="0.3">
      <c r="B125" s="43"/>
      <c r="C125" s="44"/>
      <c r="E125" s="43"/>
      <c r="F125" s="44"/>
      <c r="K125" s="43"/>
      <c r="L125" s="44"/>
      <c r="N125" s="43"/>
      <c r="O125" s="44"/>
      <c r="Q125" s="43"/>
      <c r="R125" s="44"/>
      <c r="T125" s="43"/>
      <c r="U125" s="44"/>
      <c r="W125" s="43"/>
      <c r="X125" s="44"/>
      <c r="AF125" s="43"/>
      <c r="AG125" s="44"/>
      <c r="AI125" s="43"/>
      <c r="AJ125" s="44"/>
    </row>
    <row r="126" spans="2:36" x14ac:dyDescent="0.3">
      <c r="B126" s="43"/>
      <c r="C126" s="44"/>
      <c r="E126" s="43"/>
      <c r="F126" s="44"/>
      <c r="K126" s="43"/>
      <c r="L126" s="44"/>
      <c r="N126" s="43"/>
      <c r="O126" s="44"/>
      <c r="Q126" s="43"/>
      <c r="R126" s="44"/>
      <c r="T126" s="43"/>
      <c r="U126" s="44"/>
      <c r="W126" s="43"/>
      <c r="X126" s="44"/>
      <c r="AF126" s="43"/>
      <c r="AG126" s="44"/>
      <c r="AI126" s="43"/>
      <c r="AJ126" s="44"/>
    </row>
    <row r="127" spans="2:36" x14ac:dyDescent="0.3">
      <c r="B127" s="43"/>
      <c r="C127" s="44"/>
      <c r="E127" s="43"/>
      <c r="F127" s="44"/>
      <c r="K127" s="43"/>
      <c r="L127" s="44"/>
      <c r="Q127" s="43"/>
      <c r="R127" s="44"/>
      <c r="T127" s="43"/>
      <c r="U127" s="44"/>
      <c r="W127" s="43"/>
      <c r="X127" s="44"/>
      <c r="AF127" s="43"/>
      <c r="AG127" s="44"/>
      <c r="AI127" s="43"/>
      <c r="AJ127" s="44"/>
    </row>
    <row r="128" spans="2:36" x14ac:dyDescent="0.3">
      <c r="B128" s="43"/>
      <c r="C128" s="44"/>
      <c r="E128" s="43"/>
      <c r="F128" s="44"/>
      <c r="K128" s="43"/>
      <c r="L128" s="44"/>
      <c r="Q128" s="43"/>
      <c r="R128" s="44"/>
      <c r="T128" s="43"/>
      <c r="U128" s="44"/>
      <c r="W128" s="43"/>
      <c r="X128" s="44"/>
      <c r="AF128" s="43"/>
      <c r="AG128" s="44"/>
      <c r="AI128" s="43"/>
      <c r="AJ128" s="44"/>
    </row>
    <row r="129" spans="2:36" x14ac:dyDescent="0.3">
      <c r="B129" s="43"/>
      <c r="C129" s="44"/>
      <c r="E129" s="43"/>
      <c r="F129" s="44"/>
      <c r="K129" s="43"/>
      <c r="L129" s="44"/>
      <c r="Q129" s="43"/>
      <c r="R129" s="44"/>
      <c r="T129" s="43"/>
      <c r="U129" s="44"/>
      <c r="W129" s="43"/>
      <c r="X129" s="44"/>
      <c r="AF129" s="43"/>
      <c r="AG129" s="44"/>
      <c r="AI129" s="43"/>
      <c r="AJ129" s="44"/>
    </row>
    <row r="130" spans="2:36" x14ac:dyDescent="0.3">
      <c r="B130" s="43"/>
      <c r="C130" s="44"/>
      <c r="E130" s="43"/>
      <c r="F130" s="44"/>
      <c r="K130" s="43"/>
      <c r="L130" s="44"/>
      <c r="Q130" s="43"/>
      <c r="R130" s="44"/>
      <c r="T130" s="43"/>
      <c r="U130" s="44"/>
      <c r="W130" s="43"/>
      <c r="X130" s="44"/>
      <c r="AF130" s="43"/>
      <c r="AG130" s="44"/>
      <c r="AI130" s="43"/>
      <c r="AJ130" s="44"/>
    </row>
    <row r="131" spans="2:36" x14ac:dyDescent="0.3">
      <c r="B131" s="43"/>
      <c r="C131" s="44"/>
      <c r="E131" s="43"/>
      <c r="F131" s="44"/>
      <c r="K131" s="43"/>
      <c r="L131" s="44"/>
      <c r="Q131" s="49"/>
      <c r="R131" s="50"/>
      <c r="T131" s="43"/>
      <c r="U131" s="44"/>
      <c r="W131" s="43"/>
      <c r="X131" s="44"/>
      <c r="AF131" s="43"/>
      <c r="AG131" s="44"/>
      <c r="AI131" s="43"/>
      <c r="AJ131" s="44"/>
    </row>
    <row r="132" spans="2:36" x14ac:dyDescent="0.3">
      <c r="B132" s="43"/>
      <c r="C132" s="44"/>
      <c r="E132" s="43"/>
      <c r="F132" s="44"/>
      <c r="K132" s="43"/>
      <c r="L132" s="44"/>
      <c r="Q132" s="49"/>
      <c r="R132" s="50"/>
      <c r="T132" s="43"/>
      <c r="U132" s="44"/>
      <c r="W132" s="43"/>
      <c r="X132" s="44"/>
      <c r="AF132" s="43"/>
      <c r="AG132" s="44"/>
      <c r="AI132" s="43"/>
      <c r="AJ132" s="44"/>
    </row>
    <row r="133" spans="2:36" x14ac:dyDescent="0.3">
      <c r="B133" s="43"/>
      <c r="C133" s="44"/>
      <c r="E133" s="43"/>
      <c r="F133" s="44"/>
      <c r="K133" s="43"/>
      <c r="L133" s="44"/>
      <c r="Q133" s="49"/>
      <c r="R133" s="50"/>
      <c r="T133" s="43"/>
      <c r="U133" s="44"/>
      <c r="W133" s="43"/>
      <c r="X133" s="44"/>
      <c r="AF133" s="43"/>
      <c r="AG133" s="44"/>
      <c r="AI133" s="43"/>
      <c r="AJ133" s="44"/>
    </row>
    <row r="134" spans="2:36" x14ac:dyDescent="0.3">
      <c r="B134" s="43"/>
      <c r="C134" s="44"/>
      <c r="E134" s="43"/>
      <c r="F134" s="44"/>
      <c r="Q134" s="49"/>
      <c r="R134" s="50"/>
      <c r="T134" s="43"/>
      <c r="U134" s="44"/>
      <c r="W134" s="43"/>
      <c r="X134" s="44"/>
      <c r="AF134" s="43"/>
      <c r="AG134" s="44"/>
      <c r="AI134" s="43"/>
      <c r="AJ134" s="44"/>
    </row>
    <row r="135" spans="2:36" x14ac:dyDescent="0.3">
      <c r="B135" s="43"/>
      <c r="C135" s="44"/>
      <c r="E135" s="43"/>
      <c r="F135" s="44"/>
      <c r="Q135" s="49"/>
      <c r="R135" s="50"/>
      <c r="T135" s="43"/>
      <c r="U135" s="44"/>
      <c r="W135" s="43"/>
      <c r="X135" s="44"/>
      <c r="AF135" s="43"/>
      <c r="AG135" s="44"/>
      <c r="AI135" s="43"/>
      <c r="AJ135" s="44"/>
    </row>
    <row r="136" spans="2:36" x14ac:dyDescent="0.3">
      <c r="B136" s="43"/>
      <c r="C136" s="44"/>
      <c r="Q136" s="49"/>
      <c r="R136" s="50"/>
      <c r="T136" s="43"/>
      <c r="U136" s="44"/>
      <c r="W136" s="43"/>
      <c r="X136" s="44"/>
      <c r="AF136" s="43"/>
      <c r="AG136" s="44"/>
      <c r="AI136" s="43"/>
      <c r="AJ136" s="44"/>
    </row>
    <row r="137" spans="2:36" x14ac:dyDescent="0.3">
      <c r="B137" s="43"/>
      <c r="C137" s="44"/>
      <c r="Q137" s="49"/>
      <c r="R137" s="50"/>
      <c r="T137" s="43"/>
      <c r="U137" s="44"/>
      <c r="W137" s="43"/>
      <c r="X137" s="44"/>
      <c r="AI137" s="43"/>
      <c r="AJ137" s="44"/>
    </row>
    <row r="138" spans="2:36" x14ac:dyDescent="0.3">
      <c r="B138" s="43"/>
      <c r="C138" s="44"/>
      <c r="Q138" s="49"/>
      <c r="R138" s="50"/>
      <c r="T138" s="43"/>
      <c r="U138" s="44"/>
      <c r="W138" s="43"/>
      <c r="X138" s="44"/>
      <c r="AI138" s="43"/>
      <c r="AJ138" s="44"/>
    </row>
    <row r="139" spans="2:36" x14ac:dyDescent="0.3">
      <c r="B139" s="43"/>
      <c r="C139" s="44"/>
      <c r="Q139" s="49"/>
      <c r="R139" s="50"/>
      <c r="T139" s="43"/>
      <c r="U139" s="44"/>
      <c r="W139" s="43"/>
      <c r="X139" s="44"/>
      <c r="AI139" s="43"/>
      <c r="AJ139" s="44"/>
    </row>
    <row r="140" spans="2:36" x14ac:dyDescent="0.3">
      <c r="B140" s="43"/>
      <c r="C140" s="44"/>
      <c r="Q140" s="49"/>
      <c r="R140" s="50"/>
      <c r="T140" s="43"/>
      <c r="U140" s="44"/>
      <c r="W140" s="43"/>
      <c r="X140" s="44"/>
      <c r="AI140" s="43"/>
      <c r="AJ140" s="44"/>
    </row>
    <row r="141" spans="2:36" x14ac:dyDescent="0.3">
      <c r="B141" s="43"/>
      <c r="C141" s="44"/>
      <c r="Q141" s="49"/>
      <c r="R141" s="50"/>
      <c r="T141" s="43"/>
      <c r="U141" s="44"/>
      <c r="W141" s="43"/>
      <c r="X141" s="44"/>
      <c r="AI141" s="43"/>
      <c r="AJ141" s="44"/>
    </row>
    <row r="142" spans="2:36" x14ac:dyDescent="0.3">
      <c r="B142" s="43"/>
      <c r="C142" s="44"/>
      <c r="Q142" s="49"/>
      <c r="R142" s="50"/>
      <c r="T142" s="43"/>
      <c r="U142" s="44"/>
      <c r="W142" s="43"/>
      <c r="X142" s="44"/>
      <c r="AI142" s="43"/>
      <c r="AJ142" s="44"/>
    </row>
    <row r="143" spans="2:36" x14ac:dyDescent="0.3">
      <c r="B143" s="43"/>
      <c r="C143" s="44"/>
      <c r="Q143" s="49"/>
      <c r="R143" s="50"/>
      <c r="T143" s="43"/>
      <c r="U143" s="44"/>
      <c r="W143" s="43"/>
      <c r="X143" s="44"/>
      <c r="AI143" s="43"/>
      <c r="AJ143" s="44"/>
    </row>
    <row r="144" spans="2:36" x14ac:dyDescent="0.3">
      <c r="B144" s="43"/>
      <c r="C144" s="44"/>
      <c r="Q144" s="49"/>
      <c r="R144" s="50"/>
      <c r="T144" s="43"/>
      <c r="U144" s="44"/>
      <c r="W144" s="43"/>
      <c r="X144" s="44"/>
      <c r="AI144" s="43"/>
      <c r="AJ144" s="44"/>
    </row>
    <row r="145" spans="2:36" x14ac:dyDescent="0.3">
      <c r="B145" s="43"/>
      <c r="C145" s="44"/>
      <c r="Q145" s="49"/>
      <c r="R145" s="50"/>
      <c r="T145" s="43"/>
      <c r="U145" s="44"/>
      <c r="W145" s="43"/>
      <c r="X145" s="44"/>
      <c r="AI145" s="43"/>
      <c r="AJ145" s="44"/>
    </row>
    <row r="146" spans="2:36" x14ac:dyDescent="0.3">
      <c r="B146" s="43"/>
      <c r="C146" s="44"/>
      <c r="Q146" s="49"/>
      <c r="R146" s="50"/>
      <c r="T146" s="43"/>
      <c r="U146" s="44"/>
      <c r="AI146" s="43"/>
      <c r="AJ146" s="44"/>
    </row>
    <row r="147" spans="2:36" x14ac:dyDescent="0.3">
      <c r="B147" s="43"/>
      <c r="C147" s="44"/>
      <c r="Q147" s="49"/>
      <c r="R147" s="50"/>
      <c r="T147" s="43"/>
      <c r="U147" s="44"/>
      <c r="AI147" s="43"/>
      <c r="AJ147" s="44"/>
    </row>
    <row r="148" spans="2:36" x14ac:dyDescent="0.3">
      <c r="B148" s="43"/>
      <c r="C148" s="44"/>
      <c r="Q148" s="49"/>
      <c r="R148" s="50"/>
      <c r="T148" s="43"/>
      <c r="U148" s="44"/>
      <c r="AI148" s="43"/>
      <c r="AJ148" s="44"/>
    </row>
    <row r="149" spans="2:36" x14ac:dyDescent="0.3">
      <c r="B149" s="43"/>
      <c r="C149" s="44"/>
      <c r="Q149" s="49"/>
      <c r="R149" s="50"/>
      <c r="T149" s="43"/>
      <c r="U149" s="44"/>
      <c r="AI149" s="43"/>
      <c r="AJ149" s="44"/>
    </row>
    <row r="150" spans="2:36" x14ac:dyDescent="0.3">
      <c r="B150" s="43"/>
      <c r="C150" s="44"/>
      <c r="Q150" s="49"/>
      <c r="R150" s="50"/>
      <c r="T150" s="43"/>
      <c r="U150" s="44"/>
      <c r="AI150" s="43"/>
      <c r="AJ150" s="44"/>
    </row>
    <row r="151" spans="2:36" x14ac:dyDescent="0.3">
      <c r="B151" s="43"/>
      <c r="C151" s="44"/>
      <c r="Q151" s="49"/>
      <c r="R151" s="50"/>
      <c r="T151" s="43"/>
      <c r="U151" s="44"/>
      <c r="AI151" s="43"/>
      <c r="AJ151" s="44"/>
    </row>
    <row r="152" spans="2:36" x14ac:dyDescent="0.3">
      <c r="B152" s="43"/>
      <c r="C152" s="44"/>
      <c r="Q152" s="49"/>
      <c r="R152" s="50"/>
      <c r="T152" s="43"/>
      <c r="U152" s="44"/>
      <c r="AI152" s="43"/>
      <c r="AJ152" s="44"/>
    </row>
    <row r="153" spans="2:36" x14ac:dyDescent="0.3">
      <c r="B153" s="43"/>
      <c r="C153" s="44"/>
      <c r="Q153" s="49"/>
      <c r="R153" s="50"/>
      <c r="T153" s="43"/>
      <c r="U153" s="44"/>
      <c r="AI153" s="43"/>
      <c r="AJ153" s="44"/>
    </row>
    <row r="154" spans="2:36" x14ac:dyDescent="0.3">
      <c r="B154" s="43"/>
      <c r="C154" s="44"/>
      <c r="Q154" s="49"/>
      <c r="R154" s="51"/>
      <c r="T154" s="43"/>
      <c r="U154" s="44"/>
      <c r="AI154" s="43"/>
      <c r="AJ154" s="44"/>
    </row>
    <row r="155" spans="2:36" x14ac:dyDescent="0.3">
      <c r="B155" s="43"/>
      <c r="C155" s="44"/>
      <c r="Q155" s="49"/>
      <c r="R155" s="50"/>
      <c r="T155" s="43"/>
      <c r="U155" s="44"/>
      <c r="AI155" s="43"/>
      <c r="AJ155" s="44"/>
    </row>
    <row r="156" spans="2:36" x14ac:dyDescent="0.3">
      <c r="B156" s="43"/>
      <c r="C156" s="44"/>
      <c r="Q156" s="49"/>
      <c r="R156" s="50"/>
      <c r="T156" s="43"/>
      <c r="U156" s="44"/>
      <c r="AI156" s="43"/>
      <c r="AJ156" s="44"/>
    </row>
    <row r="157" spans="2:36" x14ac:dyDescent="0.3">
      <c r="B157" s="43"/>
      <c r="C157" s="44"/>
      <c r="Q157" s="49"/>
      <c r="R157" s="50"/>
      <c r="T157" s="43"/>
      <c r="U157" s="44"/>
      <c r="AI157" s="43"/>
      <c r="AJ157" s="44"/>
    </row>
    <row r="158" spans="2:36" x14ac:dyDescent="0.3">
      <c r="B158" s="43"/>
      <c r="C158" s="44"/>
      <c r="Q158" s="49"/>
      <c r="R158" s="50"/>
      <c r="T158" s="43"/>
      <c r="U158" s="44"/>
      <c r="AI158" s="43"/>
      <c r="AJ158" s="44"/>
    </row>
    <row r="159" spans="2:36" x14ac:dyDescent="0.3">
      <c r="B159" s="43"/>
      <c r="C159" s="44"/>
      <c r="Q159" s="49"/>
      <c r="R159" s="50"/>
      <c r="T159" s="43"/>
      <c r="U159" s="44"/>
      <c r="AI159" s="43"/>
      <c r="AJ159" s="44"/>
    </row>
    <row r="160" spans="2:36" x14ac:dyDescent="0.3">
      <c r="B160" s="43"/>
      <c r="C160" s="44"/>
      <c r="Q160" s="49"/>
      <c r="R160" s="50"/>
      <c r="T160" s="43"/>
      <c r="U160" s="44"/>
      <c r="AI160" s="43"/>
      <c r="AJ160" s="44"/>
    </row>
    <row r="161" spans="2:36" x14ac:dyDescent="0.3">
      <c r="B161" s="43"/>
      <c r="C161" s="44"/>
      <c r="Q161" s="49"/>
      <c r="R161" s="50"/>
      <c r="T161" s="43"/>
      <c r="U161" s="44"/>
      <c r="AI161" s="43"/>
      <c r="AJ161" s="44"/>
    </row>
    <row r="162" spans="2:36" x14ac:dyDescent="0.3">
      <c r="B162" s="43"/>
      <c r="C162" s="44"/>
      <c r="Q162" s="49"/>
      <c r="R162" s="50"/>
      <c r="T162" s="43"/>
      <c r="U162" s="44"/>
      <c r="AI162" s="43"/>
      <c r="AJ162" s="44"/>
    </row>
    <row r="163" spans="2:36" x14ac:dyDescent="0.3">
      <c r="B163" s="43"/>
      <c r="C163" s="44"/>
      <c r="Q163" s="49"/>
      <c r="R163" s="50"/>
      <c r="T163" s="43"/>
      <c r="U163" s="44"/>
      <c r="AI163" s="43"/>
      <c r="AJ163" s="44"/>
    </row>
    <row r="164" spans="2:36" x14ac:dyDescent="0.3">
      <c r="B164" s="43"/>
      <c r="C164" s="44"/>
      <c r="Q164" s="49"/>
      <c r="R164" s="50"/>
      <c r="T164" s="43"/>
      <c r="U164" s="44"/>
      <c r="AI164" s="43"/>
      <c r="AJ164" s="44"/>
    </row>
    <row r="165" spans="2:36" x14ac:dyDescent="0.3">
      <c r="B165" s="43"/>
      <c r="C165" s="44"/>
      <c r="Q165" s="49"/>
      <c r="R165" s="50"/>
      <c r="T165" s="43"/>
      <c r="U165" s="44"/>
      <c r="AI165" s="43"/>
      <c r="AJ165" s="44"/>
    </row>
    <row r="166" spans="2:36" x14ac:dyDescent="0.3">
      <c r="B166" s="43"/>
      <c r="C166" s="44"/>
      <c r="Q166" s="49"/>
      <c r="R166" s="50"/>
      <c r="T166" s="43"/>
      <c r="U166" s="44"/>
      <c r="AI166" s="43"/>
      <c r="AJ166" s="44"/>
    </row>
    <row r="167" spans="2:36" x14ac:dyDescent="0.3">
      <c r="B167" s="43"/>
      <c r="C167" s="44"/>
      <c r="Q167" s="49"/>
      <c r="R167" s="50"/>
      <c r="T167" s="43"/>
      <c r="U167" s="44"/>
      <c r="AI167" s="43"/>
      <c r="AJ167" s="44"/>
    </row>
    <row r="168" spans="2:36" x14ac:dyDescent="0.3">
      <c r="B168" s="43"/>
      <c r="C168" s="44"/>
      <c r="Q168" s="49"/>
      <c r="R168" s="50"/>
      <c r="T168" s="43"/>
      <c r="U168" s="44"/>
      <c r="AI168" s="43"/>
      <c r="AJ168" s="44"/>
    </row>
    <row r="169" spans="2:36" x14ac:dyDescent="0.3">
      <c r="B169" s="43"/>
      <c r="C169" s="44"/>
      <c r="Q169" s="49"/>
      <c r="R169" s="50"/>
      <c r="T169" s="43"/>
      <c r="U169" s="44"/>
      <c r="AI169" s="43"/>
      <c r="AJ169" s="44"/>
    </row>
    <row r="170" spans="2:36" x14ac:dyDescent="0.3">
      <c r="B170" s="43"/>
      <c r="C170" s="44"/>
      <c r="Q170" s="49"/>
      <c r="R170" s="50"/>
      <c r="T170" s="43"/>
      <c r="U170" s="44"/>
      <c r="AI170" s="43"/>
      <c r="AJ170" s="44"/>
    </row>
    <row r="171" spans="2:36" x14ac:dyDescent="0.3">
      <c r="B171" s="43"/>
      <c r="C171" s="44"/>
      <c r="Q171" s="49"/>
      <c r="R171" s="50"/>
      <c r="T171" s="43"/>
      <c r="U171" s="44"/>
      <c r="AI171" s="43"/>
      <c r="AJ171" s="44"/>
    </row>
    <row r="172" spans="2:36" x14ac:dyDescent="0.3">
      <c r="B172" s="43"/>
      <c r="C172" s="44"/>
      <c r="Q172" s="49"/>
      <c r="R172" s="50"/>
      <c r="T172" s="43"/>
      <c r="U172" s="44"/>
      <c r="AI172" s="43"/>
      <c r="AJ172" s="44"/>
    </row>
    <row r="173" spans="2:36" x14ac:dyDescent="0.3">
      <c r="B173" s="43"/>
      <c r="C173" s="44"/>
      <c r="Q173" s="49"/>
      <c r="R173" s="50"/>
      <c r="T173" s="43"/>
      <c r="U173" s="44"/>
      <c r="AI173" s="43"/>
      <c r="AJ173" s="44"/>
    </row>
    <row r="174" spans="2:36" x14ac:dyDescent="0.3">
      <c r="B174" s="43"/>
      <c r="C174" s="44"/>
      <c r="Q174" s="49"/>
      <c r="R174" s="50"/>
      <c r="T174" s="43"/>
      <c r="U174" s="44"/>
      <c r="AI174" s="43"/>
      <c r="AJ174" s="44"/>
    </row>
    <row r="175" spans="2:36" x14ac:dyDescent="0.3">
      <c r="B175" s="43"/>
      <c r="C175" s="44"/>
      <c r="Q175" s="49"/>
      <c r="R175" s="50"/>
      <c r="AI175" s="43"/>
      <c r="AJ175" s="44"/>
    </row>
    <row r="176" spans="2:36" x14ac:dyDescent="0.3">
      <c r="B176" s="43"/>
      <c r="C176" s="44"/>
      <c r="Q176" s="49"/>
      <c r="R176" s="50"/>
      <c r="AI176" s="43"/>
      <c r="AJ176" s="44"/>
    </row>
    <row r="177" spans="2:36" x14ac:dyDescent="0.3">
      <c r="B177" s="43"/>
      <c r="C177" s="44"/>
      <c r="Q177" s="49"/>
      <c r="R177" s="50"/>
      <c r="AI177" s="43"/>
      <c r="AJ177" s="44"/>
    </row>
    <row r="178" spans="2:36" x14ac:dyDescent="0.3">
      <c r="B178" s="43"/>
      <c r="C178" s="44"/>
      <c r="Q178" s="49"/>
      <c r="R178" s="50"/>
      <c r="AI178" s="43"/>
      <c r="AJ178" s="44"/>
    </row>
    <row r="179" spans="2:36" x14ac:dyDescent="0.3">
      <c r="B179" s="43"/>
      <c r="C179" s="44"/>
      <c r="AI179" s="43"/>
      <c r="AJ179" s="44"/>
    </row>
    <row r="180" spans="2:36" x14ac:dyDescent="0.3">
      <c r="B180" s="43"/>
      <c r="C180" s="44"/>
      <c r="AI180" s="43"/>
      <c r="AJ180" s="44"/>
    </row>
    <row r="181" spans="2:36" x14ac:dyDescent="0.3">
      <c r="AI181" s="43"/>
      <c r="AJ181" s="44"/>
    </row>
    <row r="182" spans="2:36" x14ac:dyDescent="0.3">
      <c r="AI182" s="43"/>
      <c r="AJ182" s="44"/>
    </row>
    <row r="183" spans="2:36" x14ac:dyDescent="0.3">
      <c r="AI183" s="43"/>
      <c r="AJ183" s="44"/>
    </row>
    <row r="184" spans="2:36" x14ac:dyDescent="0.3">
      <c r="AI184" s="43"/>
      <c r="AJ184" s="44"/>
    </row>
    <row r="185" spans="2:36" x14ac:dyDescent="0.3">
      <c r="AI185" s="43"/>
      <c r="AJ185" s="44"/>
    </row>
    <row r="186" spans="2:36" x14ac:dyDescent="0.3">
      <c r="AI186" s="43"/>
      <c r="AJ186" s="44"/>
    </row>
    <row r="187" spans="2:36" x14ac:dyDescent="0.3">
      <c r="AI187" s="43"/>
      <c r="AJ187" s="44"/>
    </row>
    <row r="188" spans="2:36" x14ac:dyDescent="0.3">
      <c r="AI188" s="43"/>
      <c r="AJ188" s="44"/>
    </row>
    <row r="189" spans="2:36" x14ac:dyDescent="0.3">
      <c r="AI189" s="43"/>
      <c r="AJ189" s="44"/>
    </row>
    <row r="190" spans="2:36" x14ac:dyDescent="0.3">
      <c r="AI190" s="43"/>
      <c r="AJ190" s="44"/>
    </row>
    <row r="191" spans="2:36" x14ac:dyDescent="0.3">
      <c r="AI191" s="43"/>
      <c r="AJ191" s="44"/>
    </row>
    <row r="192" spans="2:36" x14ac:dyDescent="0.3">
      <c r="AI192" s="43"/>
      <c r="AJ192" s="44"/>
    </row>
    <row r="193" spans="35:36" x14ac:dyDescent="0.3">
      <c r="AI193" s="43"/>
      <c r="AJ193" s="44"/>
    </row>
    <row r="194" spans="35:36" x14ac:dyDescent="0.3">
      <c r="AI194" s="43"/>
      <c r="AJ194" s="44"/>
    </row>
    <row r="195" spans="35:36" x14ac:dyDescent="0.3">
      <c r="AI195" s="43"/>
      <c r="AJ195" s="44"/>
    </row>
    <row r="196" spans="35:36" x14ac:dyDescent="0.3">
      <c r="AI196" s="43"/>
      <c r="AJ196" s="44"/>
    </row>
    <row r="197" spans="35:36" x14ac:dyDescent="0.3">
      <c r="AI197" s="43"/>
      <c r="AJ197" s="44"/>
    </row>
    <row r="198" spans="35:36" x14ac:dyDescent="0.3">
      <c r="AI198" s="43"/>
      <c r="AJ198" s="44"/>
    </row>
    <row r="199" spans="35:36" x14ac:dyDescent="0.3">
      <c r="AI199" s="43"/>
      <c r="AJ199" s="44"/>
    </row>
    <row r="200" spans="35:36" x14ac:dyDescent="0.3">
      <c r="AI200" s="43"/>
      <c r="AJ200" s="44"/>
    </row>
    <row r="201" spans="35:36" x14ac:dyDescent="0.3">
      <c r="AI201" s="43"/>
      <c r="AJ201" s="44"/>
    </row>
    <row r="202" spans="35:36" x14ac:dyDescent="0.3">
      <c r="AI202" s="43"/>
      <c r="AJ202" s="44"/>
    </row>
    <row r="203" spans="35:36" x14ac:dyDescent="0.3">
      <c r="AI203" s="43"/>
      <c r="AJ203" s="44"/>
    </row>
    <row r="204" spans="35:36" x14ac:dyDescent="0.3">
      <c r="AI204" s="43"/>
      <c r="AJ204" s="44"/>
    </row>
    <row r="205" spans="35:36" x14ac:dyDescent="0.3">
      <c r="AI205" s="43"/>
      <c r="AJ205" s="44"/>
    </row>
    <row r="206" spans="35:36" x14ac:dyDescent="0.3">
      <c r="AI206" s="43"/>
      <c r="AJ206" s="44"/>
    </row>
    <row r="207" spans="35:36" x14ac:dyDescent="0.3">
      <c r="AI207" s="43"/>
      <c r="AJ207" s="44"/>
    </row>
    <row r="208" spans="35:36" x14ac:dyDescent="0.3">
      <c r="AI208" s="43"/>
      <c r="AJ208" s="44"/>
    </row>
    <row r="209" spans="35:36" x14ac:dyDescent="0.3">
      <c r="AI209" s="43"/>
      <c r="AJ209" s="44"/>
    </row>
    <row r="210" spans="35:36" x14ac:dyDescent="0.3">
      <c r="AI210" s="43"/>
      <c r="AJ210" s="44"/>
    </row>
    <row r="211" spans="35:36" x14ac:dyDescent="0.3">
      <c r="AI211" s="43"/>
      <c r="AJ211" s="44"/>
    </row>
    <row r="212" spans="35:36" x14ac:dyDescent="0.3">
      <c r="AI212" s="43"/>
      <c r="AJ212" s="44"/>
    </row>
    <row r="213" spans="35:36" x14ac:dyDescent="0.3">
      <c r="AI213" s="43"/>
      <c r="AJ213" s="44"/>
    </row>
    <row r="214" spans="35:36" x14ac:dyDescent="0.3">
      <c r="AI214" s="43"/>
      <c r="AJ214" s="44"/>
    </row>
    <row r="215" spans="35:36" x14ac:dyDescent="0.3">
      <c r="AI215" s="43"/>
      <c r="AJ215" s="44"/>
    </row>
    <row r="216" spans="35:36" x14ac:dyDescent="0.3">
      <c r="AI216" s="43"/>
      <c r="AJ216" s="44"/>
    </row>
    <row r="217" spans="35:36" x14ac:dyDescent="0.3">
      <c r="AI217" s="43"/>
      <c r="AJ217" s="44"/>
    </row>
    <row r="218" spans="35:36" x14ac:dyDescent="0.3">
      <c r="AI218" s="43"/>
      <c r="AJ218" s="44"/>
    </row>
    <row r="219" spans="35:36" x14ac:dyDescent="0.3">
      <c r="AI219" s="43"/>
      <c r="AJ219" s="44"/>
    </row>
    <row r="220" spans="35:36" x14ac:dyDescent="0.3">
      <c r="AI220" s="43"/>
      <c r="AJ220" s="44"/>
    </row>
    <row r="221" spans="35:36" x14ac:dyDescent="0.3">
      <c r="AI221" s="43"/>
      <c r="AJ221" s="44"/>
    </row>
    <row r="222" spans="35:36" x14ac:dyDescent="0.3">
      <c r="AI222" s="43"/>
      <c r="AJ222" s="44"/>
    </row>
    <row r="223" spans="35:36" x14ac:dyDescent="0.3">
      <c r="AI223" s="43"/>
      <c r="AJ223" s="44"/>
    </row>
    <row r="224" spans="35:36" x14ac:dyDescent="0.3">
      <c r="AI224" s="43"/>
      <c r="AJ224" s="44"/>
    </row>
    <row r="225" spans="35:36" x14ac:dyDescent="0.3">
      <c r="AI225" s="43"/>
      <c r="AJ225" s="44"/>
    </row>
    <row r="226" spans="35:36" x14ac:dyDescent="0.3">
      <c r="AI226" s="43"/>
      <c r="AJ226" s="44"/>
    </row>
    <row r="227" spans="35:36" x14ac:dyDescent="0.3">
      <c r="AI227" s="43"/>
      <c r="AJ227" s="44"/>
    </row>
    <row r="228" spans="35:36" x14ac:dyDescent="0.3">
      <c r="AI228" s="43"/>
      <c r="AJ228" s="44"/>
    </row>
    <row r="229" spans="35:36" x14ac:dyDescent="0.3">
      <c r="AI229" s="43"/>
      <c r="AJ229" s="44"/>
    </row>
    <row r="230" spans="35:36" x14ac:dyDescent="0.3">
      <c r="AI230" s="43"/>
      <c r="AJ230" s="44"/>
    </row>
    <row r="231" spans="35:36" x14ac:dyDescent="0.3">
      <c r="AI231" s="43"/>
      <c r="AJ231" s="44"/>
    </row>
  </sheetData>
  <mergeCells count="36">
    <mergeCell ref="AF1:AG1"/>
    <mergeCell ref="AI1:AJ1"/>
    <mergeCell ref="T1:U1"/>
    <mergeCell ref="H1:I1"/>
    <mergeCell ref="E1:F1"/>
    <mergeCell ref="Q1:R1"/>
    <mergeCell ref="N1:O1"/>
    <mergeCell ref="K1:L1"/>
    <mergeCell ref="B1:C1"/>
    <mergeCell ref="Z1:AA1"/>
    <mergeCell ref="AC1:AD1"/>
    <mergeCell ref="AI7:AJ7"/>
    <mergeCell ref="B7:C7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AF7:AG7"/>
    <mergeCell ref="W1:X1"/>
    <mergeCell ref="AI2:AJ2"/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F2:AG2"/>
  </mergeCells>
  <pageMargins left="0.7" right="0.7" top="0.75" bottom="0.75" header="0.3" footer="0.3"/>
  <pageSetup paperSize="9" orientation="portrait" horizontalDpi="720" verticalDpi="7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Osszesites</vt:lpstr>
      <vt:lpstr>900-435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</dc:creator>
  <cp:lastModifiedBy>Zsolt Forray</cp:lastModifiedBy>
  <dcterms:created xsi:type="dcterms:W3CDTF">2014-02-19T12:33:32Z</dcterms:created>
  <dcterms:modified xsi:type="dcterms:W3CDTF">2026-02-07T15:13:14Z</dcterms:modified>
</cp:coreProperties>
</file>