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atf\Downloads\"/>
    </mc:Choice>
  </mc:AlternateContent>
  <xr:revisionPtr revIDLastSave="0" documentId="13_ncr:1_{B04E1A71-FECF-4095-B779-DECDC2594D5B}" xr6:coauthVersionLast="47" xr6:coauthVersionMax="47" xr10:uidLastSave="{00000000-0000-0000-0000-000000000000}"/>
  <bookViews>
    <workbookView xWindow="-108" yWindow="-108" windowWidth="23256" windowHeight="12456" tabRatio="857" xr2:uid="{00000000-000D-0000-FFFF-FFFF00000000}"/>
  </bookViews>
  <sheets>
    <sheet name="Osszesites" sheetId="1" r:id="rId1"/>
    <sheet name="900-744" sheetId="2" r:id="rId2"/>
    <sheet name="900-767" sheetId="3" r:id="rId3"/>
    <sheet name="900-991" sheetId="6" r:id="rId4"/>
    <sheet name="900-993" sheetId="8" r:id="rId5"/>
    <sheet name="900-998" sheetId="13" r:id="rId6"/>
    <sheet name="900-999" sheetId="10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43" i="1" l="1"/>
  <c r="C101" i="1"/>
  <c r="D101" i="1"/>
  <c r="E101" i="1"/>
  <c r="F101" i="1"/>
  <c r="G101" i="1"/>
  <c r="H101" i="1"/>
  <c r="I101" i="1"/>
  <c r="J101" i="1"/>
  <c r="K101" i="1"/>
  <c r="L101" i="1"/>
  <c r="M101" i="1"/>
  <c r="C102" i="1"/>
  <c r="D102" i="1"/>
  <c r="E102" i="1"/>
  <c r="F102" i="1"/>
  <c r="G102" i="1"/>
  <c r="H102" i="1"/>
  <c r="I102" i="1"/>
  <c r="J102" i="1"/>
  <c r="K102" i="1"/>
  <c r="L102" i="1"/>
  <c r="M102" i="1"/>
  <c r="C103" i="1"/>
  <c r="D103" i="1"/>
  <c r="E103" i="1"/>
  <c r="F103" i="1"/>
  <c r="G103" i="1"/>
  <c r="H103" i="1"/>
  <c r="I103" i="1"/>
  <c r="J103" i="1"/>
  <c r="K103" i="1"/>
  <c r="L103" i="1"/>
  <c r="M103" i="1"/>
  <c r="C104" i="1"/>
  <c r="D104" i="1"/>
  <c r="E104" i="1"/>
  <c r="F104" i="1"/>
  <c r="G104" i="1"/>
  <c r="H104" i="1"/>
  <c r="I104" i="1"/>
  <c r="J104" i="1"/>
  <c r="K104" i="1"/>
  <c r="L104" i="1"/>
  <c r="M104" i="1"/>
  <c r="L143" i="1"/>
  <c r="M143" i="1" l="1"/>
  <c r="D143" i="1"/>
  <c r="E143" i="1"/>
  <c r="F143" i="1"/>
  <c r="G143" i="1"/>
  <c r="H143" i="1"/>
  <c r="I143" i="1"/>
  <c r="J143" i="1"/>
  <c r="K143" i="1"/>
  <c r="C143" i="1"/>
  <c r="K96" i="1"/>
  <c r="J96" i="1"/>
  <c r="I96" i="1"/>
  <c r="D96" i="1"/>
  <c r="C96" i="1"/>
  <c r="C95" i="1"/>
  <c r="N96" i="1"/>
  <c r="H96" i="1"/>
  <c r="F96" i="1"/>
  <c r="M96" i="1"/>
  <c r="L96" i="1"/>
  <c r="G96" i="1"/>
  <c r="E96" i="1"/>
  <c r="D148" i="1" l="1"/>
  <c r="AJ11" i="13"/>
  <c r="AG11" i="13"/>
  <c r="AD11" i="13"/>
  <c r="AA11" i="13"/>
  <c r="X11" i="13"/>
  <c r="U11" i="13"/>
  <c r="R11" i="13"/>
  <c r="O11" i="13"/>
  <c r="L11" i="13"/>
  <c r="I11" i="13"/>
  <c r="F11" i="13"/>
  <c r="C11" i="13"/>
  <c r="AJ9" i="13"/>
  <c r="AJ4" i="13" s="1"/>
  <c r="AJ5" i="13" s="1"/>
  <c r="N16" i="1" s="1"/>
  <c r="AG9" i="13"/>
  <c r="AG4" i="13" s="1"/>
  <c r="AG5" i="13" s="1"/>
  <c r="M16" i="1" s="1"/>
  <c r="AD9" i="13"/>
  <c r="AD4" i="13" s="1"/>
  <c r="AD5" i="13" s="1"/>
  <c r="L16" i="1" s="1"/>
  <c r="AA9" i="13"/>
  <c r="AA4" i="13" s="1"/>
  <c r="AA5" i="13" s="1"/>
  <c r="K16" i="1" s="1"/>
  <c r="X9" i="13"/>
  <c r="X4" i="13" s="1"/>
  <c r="X5" i="13" s="1"/>
  <c r="J16" i="1" s="1"/>
  <c r="U9" i="13"/>
  <c r="U4" i="13" s="1"/>
  <c r="U5" i="13" s="1"/>
  <c r="I16" i="1" s="1"/>
  <c r="R9" i="13"/>
  <c r="O9" i="13"/>
  <c r="L9" i="13"/>
  <c r="L4" i="13" s="1"/>
  <c r="L5" i="13" s="1"/>
  <c r="F16" i="1" s="1"/>
  <c r="I9" i="13"/>
  <c r="I4" i="13" s="1"/>
  <c r="I5" i="13" s="1"/>
  <c r="E16" i="1" s="1"/>
  <c r="F9" i="13"/>
  <c r="F4" i="13" s="1"/>
  <c r="F5" i="13" s="1"/>
  <c r="D16" i="1" s="1"/>
  <c r="C9" i="13"/>
  <c r="C4" i="13" s="1"/>
  <c r="C5" i="13" s="1"/>
  <c r="C16" i="1" s="1"/>
  <c r="C17" i="1" s="1"/>
  <c r="C18" i="1" s="1"/>
  <c r="R4" i="13"/>
  <c r="R5" i="13" s="1"/>
  <c r="H16" i="1" s="1"/>
  <c r="O4" i="13"/>
  <c r="O5" i="13" s="1"/>
  <c r="G16" i="1" s="1"/>
  <c r="AJ3" i="13"/>
  <c r="AG3" i="13"/>
  <c r="AD3" i="13"/>
  <c r="AA3" i="13"/>
  <c r="X3" i="13"/>
  <c r="U3" i="13"/>
  <c r="R3" i="13"/>
  <c r="O3" i="13"/>
  <c r="L3" i="13"/>
  <c r="I3" i="13"/>
  <c r="F3" i="13"/>
  <c r="C3" i="13"/>
  <c r="D15" i="1"/>
  <c r="E15" i="1" s="1"/>
  <c r="F15" i="1" s="1"/>
  <c r="G15" i="1" s="1"/>
  <c r="H15" i="1" s="1"/>
  <c r="I15" i="1" s="1"/>
  <c r="J15" i="1" s="1"/>
  <c r="K15" i="1" s="1"/>
  <c r="L15" i="1" s="1"/>
  <c r="M15" i="1" s="1"/>
  <c r="N15" i="1" s="1"/>
  <c r="D14" i="1"/>
  <c r="E14" i="1" s="1"/>
  <c r="F14" i="1" s="1"/>
  <c r="G14" i="1" s="1"/>
  <c r="H14" i="1" s="1"/>
  <c r="I14" i="1" s="1"/>
  <c r="J14" i="1" s="1"/>
  <c r="K14" i="1" s="1"/>
  <c r="L14" i="1" s="1"/>
  <c r="M14" i="1" s="1"/>
  <c r="N14" i="1" s="1"/>
  <c r="D13" i="1"/>
  <c r="E13" i="1" s="1"/>
  <c r="F13" i="1" s="1"/>
  <c r="G13" i="1" s="1"/>
  <c r="H13" i="1" s="1"/>
  <c r="I13" i="1" s="1"/>
  <c r="J13" i="1" s="1"/>
  <c r="K13" i="1" s="1"/>
  <c r="L13" i="1" s="1"/>
  <c r="M13" i="1" s="1"/>
  <c r="N13" i="1" s="1"/>
  <c r="B16" i="1" l="1"/>
  <c r="X13" i="13"/>
  <c r="X6" i="13"/>
  <c r="U13" i="13"/>
  <c r="U6" i="13"/>
  <c r="R13" i="13"/>
  <c r="R6" i="13"/>
  <c r="O13" i="13"/>
  <c r="O6" i="13"/>
  <c r="L6" i="13"/>
  <c r="L13" i="13"/>
  <c r="AJ6" i="13"/>
  <c r="AJ13" i="13"/>
  <c r="I6" i="13"/>
  <c r="I13" i="13"/>
  <c r="AG6" i="13"/>
  <c r="AG13" i="13"/>
  <c r="F6" i="13"/>
  <c r="F13" i="13"/>
  <c r="AD6" i="13"/>
  <c r="AD13" i="13"/>
  <c r="C6" i="13"/>
  <c r="C13" i="13"/>
  <c r="AA6" i="13"/>
  <c r="AA13" i="13"/>
  <c r="C19" i="1"/>
  <c r="D31" i="1"/>
  <c r="E31" i="1" s="1"/>
  <c r="F31" i="1" s="1"/>
  <c r="G31" i="1" s="1"/>
  <c r="H31" i="1" s="1"/>
  <c r="I31" i="1" s="1"/>
  <c r="J31" i="1" s="1"/>
  <c r="K31" i="1" s="1"/>
  <c r="L31" i="1" s="1"/>
  <c r="M31" i="1" s="1"/>
  <c r="N31" i="1" s="1"/>
  <c r="D30" i="1"/>
  <c r="E30" i="1" s="1"/>
  <c r="F30" i="1" s="1"/>
  <c r="G30" i="1" s="1"/>
  <c r="H30" i="1" s="1"/>
  <c r="I30" i="1" s="1"/>
  <c r="J30" i="1" s="1"/>
  <c r="K30" i="1" s="1"/>
  <c r="L30" i="1" s="1"/>
  <c r="M30" i="1" s="1"/>
  <c r="N30" i="1" s="1"/>
  <c r="D29" i="1"/>
  <c r="E29" i="1" s="1"/>
  <c r="F29" i="1" s="1"/>
  <c r="G29" i="1" s="1"/>
  <c r="H29" i="1" s="1"/>
  <c r="I29" i="1" s="1"/>
  <c r="J29" i="1" s="1"/>
  <c r="K29" i="1" s="1"/>
  <c r="L29" i="1" s="1"/>
  <c r="M29" i="1" s="1"/>
  <c r="N29" i="1" s="1"/>
  <c r="M32" i="1"/>
  <c r="L32" i="1"/>
  <c r="K32" i="1"/>
  <c r="J32" i="1"/>
  <c r="I32" i="1"/>
  <c r="H32" i="1"/>
  <c r="G32" i="1"/>
  <c r="F32" i="1"/>
  <c r="E32" i="1"/>
  <c r="D32" i="1"/>
  <c r="C32" i="1"/>
  <c r="C33" i="1" s="1"/>
  <c r="N32" i="1"/>
  <c r="AJ11" i="10"/>
  <c r="AG11" i="10"/>
  <c r="AD11" i="10"/>
  <c r="AA11" i="10"/>
  <c r="X11" i="10"/>
  <c r="U11" i="10"/>
  <c r="R11" i="10"/>
  <c r="O11" i="10"/>
  <c r="L11" i="10"/>
  <c r="I11" i="10"/>
  <c r="F11" i="10"/>
  <c r="C11" i="10"/>
  <c r="AJ9" i="10"/>
  <c r="AJ4" i="10" s="1"/>
  <c r="AJ5" i="10" s="1"/>
  <c r="N8" i="1" s="1"/>
  <c r="AG9" i="10"/>
  <c r="AG4" i="10" s="1"/>
  <c r="AG5" i="10" s="1"/>
  <c r="M8" i="1" s="1"/>
  <c r="AD9" i="10"/>
  <c r="AD4" i="10" s="1"/>
  <c r="AD5" i="10" s="1"/>
  <c r="L8" i="1" s="1"/>
  <c r="AA9" i="10"/>
  <c r="AA4" i="10" s="1"/>
  <c r="AA5" i="10" s="1"/>
  <c r="K8" i="1" s="1"/>
  <c r="X9" i="10"/>
  <c r="X4" i="10" s="1"/>
  <c r="X5" i="10" s="1"/>
  <c r="J8" i="1" s="1"/>
  <c r="U9" i="10"/>
  <c r="U4" i="10" s="1"/>
  <c r="U5" i="10" s="1"/>
  <c r="I8" i="1" s="1"/>
  <c r="R9" i="10"/>
  <c r="O9" i="10"/>
  <c r="O4" i="10" s="1"/>
  <c r="O5" i="10" s="1"/>
  <c r="G8" i="1" s="1"/>
  <c r="L9" i="10"/>
  <c r="L4" i="10" s="1"/>
  <c r="L5" i="10" s="1"/>
  <c r="F8" i="1" s="1"/>
  <c r="I9" i="10"/>
  <c r="I4" i="10" s="1"/>
  <c r="I5" i="10" s="1"/>
  <c r="E8" i="1" s="1"/>
  <c r="F9" i="10"/>
  <c r="F4" i="10" s="1"/>
  <c r="F5" i="10" s="1"/>
  <c r="D8" i="1" s="1"/>
  <c r="C9" i="10"/>
  <c r="C4" i="10" s="1"/>
  <c r="C5" i="10" s="1"/>
  <c r="R4" i="10"/>
  <c r="R5" i="10" s="1"/>
  <c r="H8" i="1" s="1"/>
  <c r="AJ3" i="10"/>
  <c r="AG3" i="10"/>
  <c r="AD3" i="10"/>
  <c r="AA3" i="10"/>
  <c r="X3" i="10"/>
  <c r="U3" i="10"/>
  <c r="R3" i="10"/>
  <c r="O3" i="10"/>
  <c r="L3" i="10"/>
  <c r="I3" i="10"/>
  <c r="F3" i="10"/>
  <c r="C3" i="10"/>
  <c r="L24" i="1"/>
  <c r="K24" i="1"/>
  <c r="J24" i="1"/>
  <c r="I24" i="1"/>
  <c r="D24" i="1"/>
  <c r="C24" i="1"/>
  <c r="C25" i="1" s="1"/>
  <c r="C26" i="1" s="1"/>
  <c r="C27" i="1" s="1"/>
  <c r="N24" i="1"/>
  <c r="M24" i="1"/>
  <c r="H24" i="1"/>
  <c r="G24" i="1"/>
  <c r="F24" i="1"/>
  <c r="E24" i="1"/>
  <c r="AJ11" i="8"/>
  <c r="AG11" i="8"/>
  <c r="AD11" i="8"/>
  <c r="AA11" i="8"/>
  <c r="X11" i="8"/>
  <c r="U11" i="8"/>
  <c r="R11" i="8"/>
  <c r="O11" i="8"/>
  <c r="L11" i="8"/>
  <c r="I11" i="8"/>
  <c r="F11" i="8"/>
  <c r="C11" i="8"/>
  <c r="AJ9" i="8"/>
  <c r="AJ4" i="8" s="1"/>
  <c r="AJ5" i="8" s="1"/>
  <c r="N40" i="1" s="1"/>
  <c r="AG9" i="8"/>
  <c r="AG4" i="8" s="1"/>
  <c r="AG5" i="8" s="1"/>
  <c r="M40" i="1" s="1"/>
  <c r="AD9" i="8"/>
  <c r="AD4" i="8" s="1"/>
  <c r="AD5" i="8" s="1"/>
  <c r="L40" i="1" s="1"/>
  <c r="AA9" i="8"/>
  <c r="AA4" i="8" s="1"/>
  <c r="AA5" i="8" s="1"/>
  <c r="K40" i="1" s="1"/>
  <c r="X9" i="8"/>
  <c r="X4" i="8" s="1"/>
  <c r="X5" i="8" s="1"/>
  <c r="J40" i="1" s="1"/>
  <c r="U9" i="8"/>
  <c r="U4" i="8" s="1"/>
  <c r="U5" i="8" s="1"/>
  <c r="I40" i="1" s="1"/>
  <c r="R9" i="8"/>
  <c r="O9" i="8"/>
  <c r="O4" i="8" s="1"/>
  <c r="O5" i="8" s="1"/>
  <c r="G40" i="1" s="1"/>
  <c r="L9" i="8"/>
  <c r="L4" i="8" s="1"/>
  <c r="L5" i="8" s="1"/>
  <c r="F40" i="1" s="1"/>
  <c r="I9" i="8"/>
  <c r="I4" i="8" s="1"/>
  <c r="I5" i="8" s="1"/>
  <c r="E40" i="1" s="1"/>
  <c r="F9" i="8"/>
  <c r="F4" i="8" s="1"/>
  <c r="F5" i="8" s="1"/>
  <c r="D40" i="1" s="1"/>
  <c r="C9" i="8"/>
  <c r="C4" i="8" s="1"/>
  <c r="C5" i="8" s="1"/>
  <c r="C40" i="1" s="1"/>
  <c r="C41" i="1" s="1"/>
  <c r="R4" i="8"/>
  <c r="R5" i="8" s="1"/>
  <c r="H40" i="1" s="1"/>
  <c r="AJ3" i="8"/>
  <c r="AG3" i="8"/>
  <c r="AD3" i="8"/>
  <c r="AA3" i="8"/>
  <c r="X3" i="8"/>
  <c r="U3" i="8"/>
  <c r="R3" i="8"/>
  <c r="O3" i="8"/>
  <c r="L3" i="8"/>
  <c r="I3" i="8"/>
  <c r="F3" i="8"/>
  <c r="C3" i="8"/>
  <c r="N48" i="1"/>
  <c r="M48" i="1"/>
  <c r="L48" i="1"/>
  <c r="K48" i="1"/>
  <c r="J48" i="1"/>
  <c r="I48" i="1"/>
  <c r="H48" i="1"/>
  <c r="G48" i="1"/>
  <c r="F48" i="1"/>
  <c r="E48" i="1"/>
  <c r="D48" i="1"/>
  <c r="C48" i="1"/>
  <c r="AJ11" i="6"/>
  <c r="AG11" i="6"/>
  <c r="AD11" i="6"/>
  <c r="AA11" i="6"/>
  <c r="X11" i="6"/>
  <c r="U11" i="6"/>
  <c r="R11" i="6"/>
  <c r="O11" i="6"/>
  <c r="L11" i="6"/>
  <c r="I11" i="6"/>
  <c r="F11" i="6"/>
  <c r="C11" i="6"/>
  <c r="AJ9" i="6"/>
  <c r="AJ4" i="6" s="1"/>
  <c r="AJ5" i="6" s="1"/>
  <c r="N56" i="1" s="1"/>
  <c r="AG9" i="6"/>
  <c r="AG4" i="6" s="1"/>
  <c r="AG5" i="6" s="1"/>
  <c r="M56" i="1" s="1"/>
  <c r="AD9" i="6"/>
  <c r="AD4" i="6" s="1"/>
  <c r="AD5" i="6" s="1"/>
  <c r="L56" i="1" s="1"/>
  <c r="AA9" i="6"/>
  <c r="AA4" i="6" s="1"/>
  <c r="AA5" i="6" s="1"/>
  <c r="K56" i="1" s="1"/>
  <c r="X9" i="6"/>
  <c r="X4" i="6" s="1"/>
  <c r="X5" i="6" s="1"/>
  <c r="J56" i="1" s="1"/>
  <c r="U9" i="6"/>
  <c r="U4" i="6" s="1"/>
  <c r="U5" i="6" s="1"/>
  <c r="I56" i="1" s="1"/>
  <c r="R9" i="6"/>
  <c r="R4" i="6" s="1"/>
  <c r="R5" i="6" s="1"/>
  <c r="H56" i="1" s="1"/>
  <c r="O9" i="6"/>
  <c r="L9" i="6"/>
  <c r="L4" i="6" s="1"/>
  <c r="L5" i="6" s="1"/>
  <c r="F56" i="1" s="1"/>
  <c r="I9" i="6"/>
  <c r="I4" i="6" s="1"/>
  <c r="I5" i="6" s="1"/>
  <c r="E56" i="1" s="1"/>
  <c r="F9" i="6"/>
  <c r="F4" i="6" s="1"/>
  <c r="F5" i="6" s="1"/>
  <c r="D56" i="1" s="1"/>
  <c r="C9" i="6"/>
  <c r="C4" i="6" s="1"/>
  <c r="C5" i="6" s="1"/>
  <c r="C56" i="1" s="1"/>
  <c r="C57" i="1" s="1"/>
  <c r="C58" i="1" s="1"/>
  <c r="O4" i="6"/>
  <c r="O5" i="6" s="1"/>
  <c r="G56" i="1" s="1"/>
  <c r="AJ3" i="6"/>
  <c r="AG3" i="6"/>
  <c r="AD3" i="6"/>
  <c r="AA3" i="6"/>
  <c r="X3" i="6"/>
  <c r="U3" i="6"/>
  <c r="R3" i="6"/>
  <c r="O3" i="6"/>
  <c r="L3" i="6"/>
  <c r="I3" i="6"/>
  <c r="F3" i="6"/>
  <c r="C3" i="6"/>
  <c r="F64" i="1"/>
  <c r="C64" i="1"/>
  <c r="C65" i="1" s="1"/>
  <c r="F12" i="3"/>
  <c r="I12" i="3" s="1"/>
  <c r="AJ11" i="3"/>
  <c r="AG11" i="3"/>
  <c r="AD11" i="3"/>
  <c r="AA11" i="3"/>
  <c r="X11" i="3"/>
  <c r="U11" i="3"/>
  <c r="R11" i="3"/>
  <c r="O11" i="3"/>
  <c r="L11" i="3"/>
  <c r="I11" i="3"/>
  <c r="F11" i="3"/>
  <c r="C11" i="3"/>
  <c r="AJ9" i="3"/>
  <c r="AJ4" i="3" s="1"/>
  <c r="AJ5" i="3" s="1"/>
  <c r="AG9" i="3"/>
  <c r="AD9" i="3"/>
  <c r="AA9" i="3"/>
  <c r="X9" i="3"/>
  <c r="X4" i="3" s="1"/>
  <c r="X5" i="3" s="1"/>
  <c r="U9" i="3"/>
  <c r="U4" i="3" s="1"/>
  <c r="U5" i="3" s="1"/>
  <c r="U6" i="3" s="1"/>
  <c r="R9" i="3"/>
  <c r="R4" i="3" s="1"/>
  <c r="R5" i="3" s="1"/>
  <c r="O9" i="3"/>
  <c r="O4" i="3" s="1"/>
  <c r="O5" i="3" s="1"/>
  <c r="O6" i="3" s="1"/>
  <c r="L9" i="3"/>
  <c r="I9" i="3"/>
  <c r="F9" i="3"/>
  <c r="C9" i="3"/>
  <c r="AG4" i="3"/>
  <c r="AG5" i="3" s="1"/>
  <c r="AG6" i="3" s="1"/>
  <c r="AD4" i="3"/>
  <c r="AD5" i="3" s="1"/>
  <c r="AD6" i="3" s="1"/>
  <c r="AA4" i="3"/>
  <c r="AA5" i="3" s="1"/>
  <c r="L4" i="3"/>
  <c r="L5" i="3" s="1"/>
  <c r="I4" i="3"/>
  <c r="I5" i="3" s="1"/>
  <c r="F4" i="3"/>
  <c r="F5" i="3" s="1"/>
  <c r="F6" i="3" s="1"/>
  <c r="C4" i="3"/>
  <c r="C5" i="3" s="1"/>
  <c r="C80" i="1" s="1"/>
  <c r="AJ3" i="3"/>
  <c r="AG3" i="3"/>
  <c r="AD3" i="3"/>
  <c r="AA3" i="3"/>
  <c r="X3" i="3"/>
  <c r="U3" i="3"/>
  <c r="R3" i="3"/>
  <c r="O3" i="3"/>
  <c r="L3" i="3"/>
  <c r="I3" i="3"/>
  <c r="F3" i="3"/>
  <c r="C3" i="3"/>
  <c r="AJ11" i="2"/>
  <c r="AG11" i="2"/>
  <c r="AD11" i="2"/>
  <c r="AA11" i="2"/>
  <c r="X11" i="2"/>
  <c r="U11" i="2"/>
  <c r="R11" i="2"/>
  <c r="O11" i="2"/>
  <c r="L11" i="2"/>
  <c r="I11" i="2"/>
  <c r="F11" i="2"/>
  <c r="C11" i="2"/>
  <c r="AJ9" i="2"/>
  <c r="AG9" i="2"/>
  <c r="AD9" i="2"/>
  <c r="AA9" i="2"/>
  <c r="AA4" i="2" s="1"/>
  <c r="AA5" i="2" s="1"/>
  <c r="K88" i="1" s="1"/>
  <c r="X9" i="2"/>
  <c r="X4" i="2" s="1"/>
  <c r="X5" i="2" s="1"/>
  <c r="U9" i="2"/>
  <c r="U4" i="2" s="1"/>
  <c r="U5" i="2" s="1"/>
  <c r="I88" i="1" s="1"/>
  <c r="R9" i="2"/>
  <c r="R4" i="2" s="1"/>
  <c r="R5" i="2" s="1"/>
  <c r="H88" i="1" s="1"/>
  <c r="O9" i="2"/>
  <c r="O4" i="2" s="1"/>
  <c r="O5" i="2" s="1"/>
  <c r="L9" i="2"/>
  <c r="L4" i="2" s="1"/>
  <c r="L5" i="2" s="1"/>
  <c r="F88" i="1" s="1"/>
  <c r="I9" i="2"/>
  <c r="F9" i="2"/>
  <c r="F4" i="2" s="1"/>
  <c r="F5" i="2" s="1"/>
  <c r="C9" i="2"/>
  <c r="C4" i="2" s="1"/>
  <c r="C5" i="2" s="1"/>
  <c r="C88" i="1" s="1"/>
  <c r="C89" i="1" s="1"/>
  <c r="AJ4" i="2"/>
  <c r="AJ5" i="2" s="1"/>
  <c r="N88" i="1" s="1"/>
  <c r="AG4" i="2"/>
  <c r="AG5" i="2" s="1"/>
  <c r="AD4" i="2"/>
  <c r="AD5" i="2" s="1"/>
  <c r="L88" i="1" s="1"/>
  <c r="I4" i="2"/>
  <c r="I5" i="2" s="1"/>
  <c r="E88" i="1" s="1"/>
  <c r="AJ3" i="2"/>
  <c r="AG3" i="2"/>
  <c r="AD3" i="2"/>
  <c r="AA3" i="2"/>
  <c r="X3" i="2"/>
  <c r="U3" i="2"/>
  <c r="R3" i="2"/>
  <c r="O3" i="2"/>
  <c r="L3" i="2"/>
  <c r="I3" i="2"/>
  <c r="F3" i="2"/>
  <c r="C3" i="2"/>
  <c r="N148" i="1"/>
  <c r="L148" i="1"/>
  <c r="K148" i="1"/>
  <c r="J148" i="1"/>
  <c r="I148" i="1"/>
  <c r="H148" i="1"/>
  <c r="G148" i="1"/>
  <c r="F148" i="1"/>
  <c r="E148" i="1"/>
  <c r="C148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N123" i="1"/>
  <c r="M123" i="1"/>
  <c r="L123" i="1"/>
  <c r="K123" i="1"/>
  <c r="J123" i="1"/>
  <c r="I123" i="1"/>
  <c r="H123" i="1"/>
  <c r="G123" i="1"/>
  <c r="F123" i="1"/>
  <c r="E123" i="1"/>
  <c r="D123" i="1"/>
  <c r="C123" i="1"/>
  <c r="C97" i="1"/>
  <c r="D95" i="1"/>
  <c r="E95" i="1" s="1"/>
  <c r="F95" i="1" s="1"/>
  <c r="G95" i="1" s="1"/>
  <c r="H95" i="1" s="1"/>
  <c r="I95" i="1" s="1"/>
  <c r="D94" i="1"/>
  <c r="E94" i="1" s="1"/>
  <c r="F94" i="1" s="1"/>
  <c r="G94" i="1" s="1"/>
  <c r="H94" i="1" s="1"/>
  <c r="I94" i="1" s="1"/>
  <c r="J94" i="1" s="1"/>
  <c r="K94" i="1" s="1"/>
  <c r="L94" i="1" s="1"/>
  <c r="M94" i="1" s="1"/>
  <c r="N94" i="1" s="1"/>
  <c r="D93" i="1"/>
  <c r="E93" i="1" s="1"/>
  <c r="F93" i="1" s="1"/>
  <c r="G93" i="1" s="1"/>
  <c r="H93" i="1" s="1"/>
  <c r="I93" i="1" s="1"/>
  <c r="J93" i="1" s="1"/>
  <c r="K93" i="1" s="1"/>
  <c r="L93" i="1" s="1"/>
  <c r="M93" i="1" s="1"/>
  <c r="N93" i="1" s="1"/>
  <c r="D87" i="1"/>
  <c r="E87" i="1" s="1"/>
  <c r="F87" i="1" s="1"/>
  <c r="G87" i="1" s="1"/>
  <c r="H87" i="1" s="1"/>
  <c r="I87" i="1" s="1"/>
  <c r="J87" i="1" s="1"/>
  <c r="K87" i="1" s="1"/>
  <c r="L87" i="1" s="1"/>
  <c r="M87" i="1" s="1"/>
  <c r="N87" i="1" s="1"/>
  <c r="D86" i="1"/>
  <c r="E86" i="1" s="1"/>
  <c r="F86" i="1" s="1"/>
  <c r="G86" i="1" s="1"/>
  <c r="H86" i="1" s="1"/>
  <c r="I86" i="1" s="1"/>
  <c r="J86" i="1" s="1"/>
  <c r="K86" i="1" s="1"/>
  <c r="L86" i="1" s="1"/>
  <c r="M86" i="1" s="1"/>
  <c r="N86" i="1" s="1"/>
  <c r="D85" i="1"/>
  <c r="E85" i="1" s="1"/>
  <c r="F85" i="1" s="1"/>
  <c r="G85" i="1" s="1"/>
  <c r="H85" i="1" s="1"/>
  <c r="I85" i="1" s="1"/>
  <c r="J85" i="1" s="1"/>
  <c r="K85" i="1" s="1"/>
  <c r="L85" i="1" s="1"/>
  <c r="M85" i="1" s="1"/>
  <c r="N85" i="1" s="1"/>
  <c r="D79" i="1"/>
  <c r="E79" i="1" s="1"/>
  <c r="F79" i="1" s="1"/>
  <c r="G79" i="1" s="1"/>
  <c r="H79" i="1" s="1"/>
  <c r="I79" i="1" s="1"/>
  <c r="J79" i="1" s="1"/>
  <c r="K79" i="1" s="1"/>
  <c r="L79" i="1" s="1"/>
  <c r="M79" i="1" s="1"/>
  <c r="N79" i="1" s="1"/>
  <c r="D78" i="1"/>
  <c r="E78" i="1" s="1"/>
  <c r="F78" i="1" s="1"/>
  <c r="G78" i="1" s="1"/>
  <c r="H78" i="1" s="1"/>
  <c r="I78" i="1" s="1"/>
  <c r="J78" i="1" s="1"/>
  <c r="K78" i="1" s="1"/>
  <c r="L78" i="1" s="1"/>
  <c r="M78" i="1" s="1"/>
  <c r="N78" i="1" s="1"/>
  <c r="D77" i="1"/>
  <c r="E77" i="1" s="1"/>
  <c r="F77" i="1" s="1"/>
  <c r="G77" i="1" s="1"/>
  <c r="H77" i="1" s="1"/>
  <c r="I77" i="1" s="1"/>
  <c r="J77" i="1" s="1"/>
  <c r="K77" i="1" s="1"/>
  <c r="L77" i="1" s="1"/>
  <c r="M77" i="1" s="1"/>
  <c r="N77" i="1" s="1"/>
  <c r="D71" i="1"/>
  <c r="E71" i="1" s="1"/>
  <c r="F71" i="1" s="1"/>
  <c r="G71" i="1" s="1"/>
  <c r="H71" i="1" s="1"/>
  <c r="I71" i="1" s="1"/>
  <c r="J71" i="1" s="1"/>
  <c r="K71" i="1" s="1"/>
  <c r="L71" i="1" s="1"/>
  <c r="M71" i="1" s="1"/>
  <c r="N71" i="1" s="1"/>
  <c r="D70" i="1"/>
  <c r="E70" i="1" s="1"/>
  <c r="F70" i="1" s="1"/>
  <c r="G70" i="1" s="1"/>
  <c r="H70" i="1" s="1"/>
  <c r="I70" i="1" s="1"/>
  <c r="J70" i="1" s="1"/>
  <c r="K70" i="1" s="1"/>
  <c r="L70" i="1" s="1"/>
  <c r="M70" i="1" s="1"/>
  <c r="N70" i="1" s="1"/>
  <c r="D69" i="1"/>
  <c r="E69" i="1" s="1"/>
  <c r="F69" i="1" s="1"/>
  <c r="G69" i="1" s="1"/>
  <c r="H69" i="1" s="1"/>
  <c r="I69" i="1" s="1"/>
  <c r="J69" i="1" s="1"/>
  <c r="K69" i="1" s="1"/>
  <c r="L69" i="1" s="1"/>
  <c r="M69" i="1" s="1"/>
  <c r="N69" i="1" s="1"/>
  <c r="D63" i="1"/>
  <c r="E63" i="1" s="1"/>
  <c r="D62" i="1"/>
  <c r="E62" i="1" s="1"/>
  <c r="F62" i="1" s="1"/>
  <c r="G62" i="1" s="1"/>
  <c r="H62" i="1" s="1"/>
  <c r="I62" i="1" s="1"/>
  <c r="J62" i="1" s="1"/>
  <c r="K62" i="1" s="1"/>
  <c r="L62" i="1" s="1"/>
  <c r="M62" i="1" s="1"/>
  <c r="N62" i="1" s="1"/>
  <c r="D61" i="1"/>
  <c r="E61" i="1" s="1"/>
  <c r="F61" i="1" s="1"/>
  <c r="G61" i="1" s="1"/>
  <c r="H61" i="1" s="1"/>
  <c r="I61" i="1" s="1"/>
  <c r="J61" i="1" s="1"/>
  <c r="K61" i="1" s="1"/>
  <c r="L61" i="1" s="1"/>
  <c r="M61" i="1" s="1"/>
  <c r="N61" i="1" s="1"/>
  <c r="D55" i="1"/>
  <c r="E55" i="1" s="1"/>
  <c r="F55" i="1" s="1"/>
  <c r="D54" i="1"/>
  <c r="E54" i="1" s="1"/>
  <c r="F54" i="1" s="1"/>
  <c r="G54" i="1" s="1"/>
  <c r="H54" i="1" s="1"/>
  <c r="I54" i="1" s="1"/>
  <c r="J54" i="1" s="1"/>
  <c r="K54" i="1" s="1"/>
  <c r="L54" i="1" s="1"/>
  <c r="M54" i="1" s="1"/>
  <c r="N54" i="1" s="1"/>
  <c r="D53" i="1"/>
  <c r="E53" i="1" s="1"/>
  <c r="F53" i="1" s="1"/>
  <c r="G53" i="1" s="1"/>
  <c r="H53" i="1" s="1"/>
  <c r="I53" i="1" s="1"/>
  <c r="J53" i="1" s="1"/>
  <c r="K53" i="1" s="1"/>
  <c r="L53" i="1" s="1"/>
  <c r="M53" i="1" s="1"/>
  <c r="N53" i="1" s="1"/>
  <c r="D47" i="1"/>
  <c r="D46" i="1"/>
  <c r="E46" i="1" s="1"/>
  <c r="F46" i="1" s="1"/>
  <c r="G46" i="1" s="1"/>
  <c r="H46" i="1" s="1"/>
  <c r="I46" i="1" s="1"/>
  <c r="J46" i="1" s="1"/>
  <c r="K46" i="1" s="1"/>
  <c r="L46" i="1" s="1"/>
  <c r="M46" i="1" s="1"/>
  <c r="N46" i="1" s="1"/>
  <c r="D45" i="1"/>
  <c r="E45" i="1" s="1"/>
  <c r="F45" i="1" s="1"/>
  <c r="G45" i="1" s="1"/>
  <c r="H45" i="1" s="1"/>
  <c r="I45" i="1" s="1"/>
  <c r="J45" i="1" s="1"/>
  <c r="K45" i="1" s="1"/>
  <c r="L45" i="1" s="1"/>
  <c r="M45" i="1" s="1"/>
  <c r="N45" i="1" s="1"/>
  <c r="D39" i="1"/>
  <c r="E39" i="1" s="1"/>
  <c r="D38" i="1"/>
  <c r="E38" i="1" s="1"/>
  <c r="F38" i="1" s="1"/>
  <c r="G38" i="1" s="1"/>
  <c r="H38" i="1" s="1"/>
  <c r="I38" i="1" s="1"/>
  <c r="J38" i="1" s="1"/>
  <c r="K38" i="1" s="1"/>
  <c r="L38" i="1" s="1"/>
  <c r="M38" i="1" s="1"/>
  <c r="N38" i="1" s="1"/>
  <c r="D37" i="1"/>
  <c r="E37" i="1" s="1"/>
  <c r="F37" i="1" s="1"/>
  <c r="G37" i="1" s="1"/>
  <c r="H37" i="1" s="1"/>
  <c r="I37" i="1" s="1"/>
  <c r="J37" i="1" s="1"/>
  <c r="K37" i="1" s="1"/>
  <c r="L37" i="1" s="1"/>
  <c r="M37" i="1" s="1"/>
  <c r="N37" i="1" s="1"/>
  <c r="D23" i="1"/>
  <c r="E23" i="1" s="1"/>
  <c r="F23" i="1" s="1"/>
  <c r="G23" i="1" s="1"/>
  <c r="D22" i="1"/>
  <c r="E22" i="1" s="1"/>
  <c r="F22" i="1" s="1"/>
  <c r="G22" i="1" s="1"/>
  <c r="H22" i="1" s="1"/>
  <c r="I22" i="1" s="1"/>
  <c r="J22" i="1" s="1"/>
  <c r="K22" i="1" s="1"/>
  <c r="L22" i="1" s="1"/>
  <c r="M22" i="1" s="1"/>
  <c r="N22" i="1" s="1"/>
  <c r="D21" i="1"/>
  <c r="E21" i="1" s="1"/>
  <c r="F21" i="1" s="1"/>
  <c r="G21" i="1" s="1"/>
  <c r="H21" i="1" s="1"/>
  <c r="I21" i="1" s="1"/>
  <c r="J21" i="1" s="1"/>
  <c r="K21" i="1" s="1"/>
  <c r="L21" i="1" s="1"/>
  <c r="M21" i="1" s="1"/>
  <c r="N21" i="1" s="1"/>
  <c r="D7" i="1"/>
  <c r="E7" i="1" s="1"/>
  <c r="E17" i="1" s="1"/>
  <c r="E18" i="1" s="1"/>
  <c r="E19" i="1" s="1"/>
  <c r="D6" i="1"/>
  <c r="E6" i="1" s="1"/>
  <c r="F6" i="1" s="1"/>
  <c r="G6" i="1" s="1"/>
  <c r="H6" i="1" s="1"/>
  <c r="I6" i="1" s="1"/>
  <c r="J6" i="1" s="1"/>
  <c r="K6" i="1" s="1"/>
  <c r="L6" i="1" s="1"/>
  <c r="M6" i="1" s="1"/>
  <c r="N6" i="1" s="1"/>
  <c r="D5" i="1"/>
  <c r="E5" i="1" s="1"/>
  <c r="F5" i="1" s="1"/>
  <c r="G5" i="1" s="1"/>
  <c r="H5" i="1" s="1"/>
  <c r="I5" i="1" s="1"/>
  <c r="J5" i="1" s="1"/>
  <c r="K5" i="1" s="1"/>
  <c r="L5" i="1" s="1"/>
  <c r="M5" i="1" s="1"/>
  <c r="N5" i="1" s="1"/>
  <c r="N101" i="1" l="1"/>
  <c r="X6" i="3"/>
  <c r="C90" i="1"/>
  <c r="C91" i="1" s="1"/>
  <c r="L6" i="3"/>
  <c r="D17" i="1"/>
  <c r="D18" i="1" s="1"/>
  <c r="D19" i="1" s="1"/>
  <c r="B96" i="1"/>
  <c r="L80" i="1"/>
  <c r="L81" i="1" s="1"/>
  <c r="L82" i="1" s="1"/>
  <c r="L83" i="1" s="1"/>
  <c r="J149" i="1"/>
  <c r="D25" i="1"/>
  <c r="D26" i="1" s="1"/>
  <c r="D27" i="1" s="1"/>
  <c r="D41" i="1"/>
  <c r="D42" i="1" s="1"/>
  <c r="D43" i="1" s="1"/>
  <c r="D33" i="1"/>
  <c r="D34" i="1" s="1"/>
  <c r="D35" i="1" s="1"/>
  <c r="D57" i="1"/>
  <c r="D58" i="1" s="1"/>
  <c r="D59" i="1" s="1"/>
  <c r="H89" i="1"/>
  <c r="H72" i="1"/>
  <c r="H73" i="1" s="1"/>
  <c r="H74" i="1" s="1"/>
  <c r="H75" i="1" s="1"/>
  <c r="C8" i="1"/>
  <c r="C9" i="1" s="1"/>
  <c r="C10" i="1" s="1"/>
  <c r="G97" i="1"/>
  <c r="G98" i="1" s="1"/>
  <c r="G99" i="1" s="1"/>
  <c r="G33" i="1"/>
  <c r="G34" i="1" s="1"/>
  <c r="G35" i="1" s="1"/>
  <c r="E97" i="1"/>
  <c r="E98" i="1" s="1"/>
  <c r="E99" i="1" s="1"/>
  <c r="F33" i="1"/>
  <c r="F34" i="1" s="1"/>
  <c r="F35" i="1" s="1"/>
  <c r="D97" i="1"/>
  <c r="D98" i="1" s="1"/>
  <c r="D99" i="1" s="1"/>
  <c r="E25" i="1"/>
  <c r="E26" i="1" s="1"/>
  <c r="E27" i="1" s="1"/>
  <c r="E33" i="1"/>
  <c r="E34" i="1" s="1"/>
  <c r="E35" i="1" s="1"/>
  <c r="D149" i="1"/>
  <c r="D72" i="1"/>
  <c r="D73" i="1" s="1"/>
  <c r="D74" i="1" s="1"/>
  <c r="D75" i="1" s="1"/>
  <c r="F57" i="1"/>
  <c r="F58" i="1" s="1"/>
  <c r="F59" i="1" s="1"/>
  <c r="F80" i="1"/>
  <c r="F81" i="1" s="1"/>
  <c r="G64" i="1"/>
  <c r="G72" i="1"/>
  <c r="G73" i="1" s="1"/>
  <c r="G74" i="1" s="1"/>
  <c r="G75" i="1" s="1"/>
  <c r="G80" i="1"/>
  <c r="G81" i="1" s="1"/>
  <c r="H64" i="1"/>
  <c r="C34" i="1"/>
  <c r="B32" i="1"/>
  <c r="I64" i="1"/>
  <c r="I80" i="1"/>
  <c r="I81" i="1" s="1"/>
  <c r="J64" i="1"/>
  <c r="J72" i="1"/>
  <c r="J73" i="1" s="1"/>
  <c r="J74" i="1" s="1"/>
  <c r="J75" i="1" s="1"/>
  <c r="J80" i="1"/>
  <c r="J81" i="1" s="1"/>
  <c r="K64" i="1"/>
  <c r="K72" i="1"/>
  <c r="K73" i="1" s="1"/>
  <c r="K74" i="1" s="1"/>
  <c r="K75" i="1" s="1"/>
  <c r="L64" i="1"/>
  <c r="M64" i="1"/>
  <c r="M72" i="1"/>
  <c r="M73" i="1" s="1"/>
  <c r="M80" i="1"/>
  <c r="M81" i="1" s="1"/>
  <c r="M82" i="1" s="1"/>
  <c r="M83" i="1" s="1"/>
  <c r="N64" i="1"/>
  <c r="N72" i="1"/>
  <c r="N73" i="1" s="1"/>
  <c r="K149" i="1"/>
  <c r="G149" i="1"/>
  <c r="H149" i="1"/>
  <c r="D64" i="1"/>
  <c r="D65" i="1" s="1"/>
  <c r="D66" i="1" s="1"/>
  <c r="D67" i="1" s="1"/>
  <c r="D80" i="1"/>
  <c r="D81" i="1" s="1"/>
  <c r="B24" i="1"/>
  <c r="D49" i="1"/>
  <c r="D50" i="1" s="1"/>
  <c r="D51" i="1" s="1"/>
  <c r="E149" i="1"/>
  <c r="B40" i="1"/>
  <c r="E41" i="1"/>
  <c r="E42" i="1" s="1"/>
  <c r="E43" i="1" s="1"/>
  <c r="B48" i="1"/>
  <c r="E57" i="1"/>
  <c r="E58" i="1" s="1"/>
  <c r="E59" i="1" s="1"/>
  <c r="B56" i="1"/>
  <c r="E64" i="1"/>
  <c r="E72" i="1"/>
  <c r="E73" i="1" s="1"/>
  <c r="E74" i="1" s="1"/>
  <c r="E75" i="1" s="1"/>
  <c r="I13" i="3"/>
  <c r="H23" i="1"/>
  <c r="I23" i="1" s="1"/>
  <c r="I33" i="1" s="1"/>
  <c r="I34" i="1" s="1"/>
  <c r="I35" i="1" s="1"/>
  <c r="G25" i="1"/>
  <c r="G26" i="1" s="1"/>
  <c r="G27" i="1" s="1"/>
  <c r="E9" i="1"/>
  <c r="E10" i="1" s="1"/>
  <c r="E11" i="1" s="1"/>
  <c r="F7" i="1"/>
  <c r="J95" i="1"/>
  <c r="I97" i="1"/>
  <c r="I98" i="1" s="1"/>
  <c r="I99" i="1" s="1"/>
  <c r="I13" i="2"/>
  <c r="I6" i="2"/>
  <c r="R13" i="2"/>
  <c r="R6" i="2"/>
  <c r="AA13" i="2"/>
  <c r="AA6" i="2"/>
  <c r="AJ13" i="2"/>
  <c r="AJ6" i="2"/>
  <c r="I6" i="3"/>
  <c r="E80" i="1"/>
  <c r="E81" i="1" s="1"/>
  <c r="R6" i="3"/>
  <c r="H80" i="1"/>
  <c r="H81" i="1" s="1"/>
  <c r="AA6" i="3"/>
  <c r="K80" i="1"/>
  <c r="K81" i="1" s="1"/>
  <c r="AJ6" i="3"/>
  <c r="N80" i="1"/>
  <c r="N81" i="1" s="1"/>
  <c r="C72" i="1"/>
  <c r="F72" i="1"/>
  <c r="F73" i="1" s="1"/>
  <c r="F74" i="1" s="1"/>
  <c r="F75" i="1" s="1"/>
  <c r="I72" i="1"/>
  <c r="I73" i="1" s="1"/>
  <c r="I74" i="1" s="1"/>
  <c r="I75" i="1" s="1"/>
  <c r="L72" i="1"/>
  <c r="L73" i="1" s="1"/>
  <c r="L74" i="1" s="1"/>
  <c r="L75" i="1" s="1"/>
  <c r="I13" i="6"/>
  <c r="I6" i="6"/>
  <c r="R13" i="6"/>
  <c r="R6" i="6"/>
  <c r="AA13" i="6"/>
  <c r="AA6" i="6"/>
  <c r="AJ13" i="6"/>
  <c r="AJ6" i="6"/>
  <c r="I13" i="8"/>
  <c r="I6" i="8"/>
  <c r="R13" i="8"/>
  <c r="R6" i="8"/>
  <c r="AA13" i="8"/>
  <c r="AA6" i="8"/>
  <c r="AJ13" i="8"/>
  <c r="AJ6" i="8"/>
  <c r="I13" i="10"/>
  <c r="I6" i="10"/>
  <c r="R13" i="10"/>
  <c r="R6" i="10"/>
  <c r="AA13" i="10"/>
  <c r="AA6" i="10"/>
  <c r="AJ13" i="10"/>
  <c r="AJ6" i="10"/>
  <c r="L89" i="1"/>
  <c r="H97" i="1"/>
  <c r="H98" i="1" s="1"/>
  <c r="H99" i="1" s="1"/>
  <c r="F97" i="1"/>
  <c r="F98" i="1" s="1"/>
  <c r="F99" i="1" s="1"/>
  <c r="C149" i="1"/>
  <c r="F149" i="1"/>
  <c r="I149" i="1"/>
  <c r="L149" i="1"/>
  <c r="D9" i="1"/>
  <c r="D10" i="1" s="1"/>
  <c r="D11" i="1" s="1"/>
  <c r="F25" i="1"/>
  <c r="F26" i="1" s="1"/>
  <c r="F27" i="1" s="1"/>
  <c r="F39" i="1"/>
  <c r="C42" i="1"/>
  <c r="E47" i="1"/>
  <c r="C49" i="1"/>
  <c r="G55" i="1"/>
  <c r="C59" i="1"/>
  <c r="F63" i="1"/>
  <c r="C66" i="1"/>
  <c r="I89" i="1"/>
  <c r="E89" i="1"/>
  <c r="N89" i="1"/>
  <c r="C98" i="1"/>
  <c r="F13" i="2"/>
  <c r="F6" i="2"/>
  <c r="D88" i="1"/>
  <c r="O13" i="2"/>
  <c r="O6" i="2"/>
  <c r="G88" i="1"/>
  <c r="X13" i="2"/>
  <c r="X6" i="2"/>
  <c r="J88" i="1"/>
  <c r="AG13" i="2"/>
  <c r="AG6" i="2"/>
  <c r="M88" i="1"/>
  <c r="F13" i="6"/>
  <c r="F6" i="6"/>
  <c r="O13" i="6"/>
  <c r="O6" i="6"/>
  <c r="X13" i="6"/>
  <c r="X6" i="6"/>
  <c r="AG13" i="6"/>
  <c r="AG6" i="6"/>
  <c r="F13" i="8"/>
  <c r="F6" i="8"/>
  <c r="O13" i="8"/>
  <c r="O6" i="8"/>
  <c r="X13" i="8"/>
  <c r="X6" i="8"/>
  <c r="AG13" i="8"/>
  <c r="AG6" i="8"/>
  <c r="F13" i="10"/>
  <c r="F6" i="10"/>
  <c r="O13" i="10"/>
  <c r="O6" i="10"/>
  <c r="X13" i="10"/>
  <c r="X6" i="10"/>
  <c r="AG13" i="10"/>
  <c r="AG6" i="10"/>
  <c r="C13" i="2"/>
  <c r="C6" i="2"/>
  <c r="L13" i="2"/>
  <c r="L6" i="2"/>
  <c r="U13" i="2"/>
  <c r="U6" i="2"/>
  <c r="AD13" i="2"/>
  <c r="AD6" i="2"/>
  <c r="C6" i="3"/>
  <c r="C13" i="3"/>
  <c r="C13" i="6"/>
  <c r="C6" i="6"/>
  <c r="L13" i="6"/>
  <c r="L6" i="6"/>
  <c r="U13" i="6"/>
  <c r="U6" i="6"/>
  <c r="AD13" i="6"/>
  <c r="AD6" i="6"/>
  <c r="C13" i="8"/>
  <c r="C6" i="8"/>
  <c r="L13" i="8"/>
  <c r="L6" i="8"/>
  <c r="U13" i="8"/>
  <c r="U6" i="8"/>
  <c r="AD13" i="8"/>
  <c r="AD6" i="8"/>
  <c r="C13" i="10"/>
  <c r="C6" i="10"/>
  <c r="L13" i="10"/>
  <c r="L6" i="10"/>
  <c r="U13" i="10"/>
  <c r="U6" i="10"/>
  <c r="AD13" i="10"/>
  <c r="AD6" i="10"/>
  <c r="C81" i="1"/>
  <c r="F89" i="1"/>
  <c r="K89" i="1"/>
  <c r="F13" i="3"/>
  <c r="L12" i="3"/>
  <c r="N141" i="1" l="1"/>
  <c r="N74" i="1"/>
  <c r="N75" i="1" s="1"/>
  <c r="H90" i="1"/>
  <c r="H91" i="1" s="1"/>
  <c r="M74" i="1"/>
  <c r="M75" i="1" s="1"/>
  <c r="M148" i="1"/>
  <c r="M149" i="1" s="1"/>
  <c r="G7" i="1"/>
  <c r="G17" i="1" s="1"/>
  <c r="G18" i="1" s="1"/>
  <c r="G19" i="1" s="1"/>
  <c r="F17" i="1"/>
  <c r="K82" i="1"/>
  <c r="K83" i="1" s="1"/>
  <c r="I82" i="1"/>
  <c r="I83" i="1" s="1"/>
  <c r="D82" i="1"/>
  <c r="D83" i="1" s="1"/>
  <c r="J82" i="1"/>
  <c r="J83" i="1" s="1"/>
  <c r="H82" i="1"/>
  <c r="H83" i="1" s="1"/>
  <c r="G82" i="1"/>
  <c r="G83" i="1" s="1"/>
  <c r="F82" i="1"/>
  <c r="F83" i="1" s="1"/>
  <c r="N82" i="1"/>
  <c r="N83" i="1" s="1"/>
  <c r="E82" i="1"/>
  <c r="E83" i="1" s="1"/>
  <c r="B8" i="1"/>
  <c r="H33" i="1"/>
  <c r="H34" i="1" s="1"/>
  <c r="H35" i="1" s="1"/>
  <c r="C35" i="1"/>
  <c r="B64" i="1"/>
  <c r="E65" i="1"/>
  <c r="E66" i="1" s="1"/>
  <c r="E67" i="1" s="1"/>
  <c r="B80" i="1"/>
  <c r="M89" i="1"/>
  <c r="G89" i="1"/>
  <c r="D89" i="1"/>
  <c r="C82" i="1"/>
  <c r="B81" i="1"/>
  <c r="C99" i="1"/>
  <c r="G63" i="1"/>
  <c r="F65" i="1"/>
  <c r="C50" i="1"/>
  <c r="G39" i="1"/>
  <c r="F41" i="1"/>
  <c r="J97" i="1"/>
  <c r="J98" i="1" s="1"/>
  <c r="J99" i="1" s="1"/>
  <c r="K95" i="1"/>
  <c r="C11" i="1"/>
  <c r="B88" i="1"/>
  <c r="F90" i="1"/>
  <c r="H55" i="1"/>
  <c r="G57" i="1"/>
  <c r="L90" i="1"/>
  <c r="J23" i="1"/>
  <c r="J33" i="1" s="1"/>
  <c r="J34" i="1" s="1"/>
  <c r="J35" i="1" s="1"/>
  <c r="I25" i="1"/>
  <c r="K90" i="1"/>
  <c r="J89" i="1"/>
  <c r="E90" i="1"/>
  <c r="C67" i="1"/>
  <c r="C43" i="1"/>
  <c r="O12" i="3"/>
  <c r="L13" i="3"/>
  <c r="N90" i="1"/>
  <c r="I90" i="1"/>
  <c r="F47" i="1"/>
  <c r="E49" i="1"/>
  <c r="E50" i="1" s="1"/>
  <c r="E51" i="1" s="1"/>
  <c r="C73" i="1"/>
  <c r="B72" i="1"/>
  <c r="H25" i="1"/>
  <c r="H26" i="1" s="1"/>
  <c r="H27" i="1" s="1"/>
  <c r="F9" i="1"/>
  <c r="F10" i="1" s="1"/>
  <c r="F11" i="1" s="1"/>
  <c r="E126" i="1" l="1"/>
  <c r="E150" i="1" s="1"/>
  <c r="H7" i="1"/>
  <c r="H17" i="1" s="1"/>
  <c r="H18" i="1" s="1"/>
  <c r="H19" i="1" s="1"/>
  <c r="G9" i="1"/>
  <c r="G10" i="1" s="1"/>
  <c r="G11" i="1" s="1"/>
  <c r="F18" i="1"/>
  <c r="I26" i="1"/>
  <c r="B101" i="1"/>
  <c r="L91" i="1"/>
  <c r="F91" i="1"/>
  <c r="H63" i="1"/>
  <c r="G65" i="1"/>
  <c r="G66" i="1" s="1"/>
  <c r="G67" i="1" s="1"/>
  <c r="C83" i="1"/>
  <c r="B82" i="1"/>
  <c r="M90" i="1"/>
  <c r="B73" i="1"/>
  <c r="C74" i="1"/>
  <c r="I91" i="1"/>
  <c r="N91" i="1"/>
  <c r="J90" i="1"/>
  <c r="K91" i="1"/>
  <c r="J25" i="1"/>
  <c r="J26" i="1" s="1"/>
  <c r="J27" i="1" s="1"/>
  <c r="K23" i="1"/>
  <c r="K33" i="1" s="1"/>
  <c r="K34" i="1" s="1"/>
  <c r="K35" i="1" s="1"/>
  <c r="I55" i="1"/>
  <c r="H57" i="1"/>
  <c r="I7" i="1"/>
  <c r="I17" i="1" s="1"/>
  <c r="I18" i="1" s="1"/>
  <c r="I19" i="1" s="1"/>
  <c r="L95" i="1"/>
  <c r="K97" i="1"/>
  <c r="K98" i="1" s="1"/>
  <c r="K99" i="1" s="1"/>
  <c r="H39" i="1"/>
  <c r="G41" i="1"/>
  <c r="G42" i="1" s="1"/>
  <c r="G43" i="1" s="1"/>
  <c r="F66" i="1"/>
  <c r="D126" i="1"/>
  <c r="D150" i="1" s="1"/>
  <c r="D90" i="1"/>
  <c r="B89" i="1"/>
  <c r="C126" i="1"/>
  <c r="G47" i="1"/>
  <c r="F49" i="1"/>
  <c r="O13" i="3"/>
  <c r="R12" i="3"/>
  <c r="E127" i="1"/>
  <c r="E91" i="1"/>
  <c r="E128" i="1" s="1"/>
  <c r="G58" i="1"/>
  <c r="F42" i="1"/>
  <c r="C51" i="1"/>
  <c r="G90" i="1"/>
  <c r="H9" i="1" l="1"/>
  <c r="H10" i="1" s="1"/>
  <c r="H11" i="1" s="1"/>
  <c r="F19" i="1"/>
  <c r="H58" i="1"/>
  <c r="H59" i="1" s="1"/>
  <c r="I27" i="1"/>
  <c r="C150" i="1"/>
  <c r="L23" i="1"/>
  <c r="L33" i="1" s="1"/>
  <c r="K25" i="1"/>
  <c r="K26" i="1" s="1"/>
  <c r="K27" i="1" s="1"/>
  <c r="B83" i="1"/>
  <c r="F50" i="1"/>
  <c r="F126" i="1"/>
  <c r="F150" i="1" s="1"/>
  <c r="M95" i="1"/>
  <c r="L97" i="1"/>
  <c r="J91" i="1"/>
  <c r="C75" i="1"/>
  <c r="B75" i="1" s="1"/>
  <c r="B74" i="1"/>
  <c r="F43" i="1"/>
  <c r="D91" i="1"/>
  <c r="D127" i="1"/>
  <c r="B90" i="1"/>
  <c r="F67" i="1"/>
  <c r="G91" i="1"/>
  <c r="G59" i="1"/>
  <c r="R13" i="3"/>
  <c r="U12" i="3"/>
  <c r="G49" i="1"/>
  <c r="H47" i="1"/>
  <c r="H41" i="1"/>
  <c r="H42" i="1" s="1"/>
  <c r="H43" i="1" s="1"/>
  <c r="I39" i="1"/>
  <c r="J7" i="1"/>
  <c r="J17" i="1" s="1"/>
  <c r="J18" i="1" s="1"/>
  <c r="J19" i="1" s="1"/>
  <c r="I9" i="1"/>
  <c r="I10" i="1" s="1"/>
  <c r="I11" i="1" s="1"/>
  <c r="I57" i="1"/>
  <c r="J55" i="1"/>
  <c r="M91" i="1"/>
  <c r="H65" i="1"/>
  <c r="I63" i="1"/>
  <c r="L98" i="1" l="1"/>
  <c r="G50" i="1"/>
  <c r="G51" i="1" s="1"/>
  <c r="G128" i="1" s="1"/>
  <c r="G126" i="1"/>
  <c r="G150" i="1" s="1"/>
  <c r="L34" i="1"/>
  <c r="H66" i="1"/>
  <c r="K55" i="1"/>
  <c r="J57" i="1"/>
  <c r="J9" i="1"/>
  <c r="K7" i="1"/>
  <c r="K17" i="1" s="1"/>
  <c r="I47" i="1"/>
  <c r="H49" i="1"/>
  <c r="H50" i="1" s="1"/>
  <c r="H51" i="1" s="1"/>
  <c r="D128" i="1"/>
  <c r="B91" i="1"/>
  <c r="F51" i="1"/>
  <c r="F128" i="1" s="1"/>
  <c r="F127" i="1"/>
  <c r="X12" i="3"/>
  <c r="U13" i="3"/>
  <c r="J63" i="1"/>
  <c r="I65" i="1"/>
  <c r="C127" i="1"/>
  <c r="I58" i="1"/>
  <c r="J39" i="1"/>
  <c r="I41" i="1"/>
  <c r="I42" i="1" s="1"/>
  <c r="I43" i="1" s="1"/>
  <c r="N95" i="1"/>
  <c r="N97" i="1" s="1"/>
  <c r="M97" i="1"/>
  <c r="M98" i="1" s="1"/>
  <c r="M99" i="1" s="1"/>
  <c r="L25" i="1"/>
  <c r="L26" i="1" s="1"/>
  <c r="M23" i="1"/>
  <c r="M33" i="1" s="1"/>
  <c r="M34" i="1" s="1"/>
  <c r="M35" i="1" s="1"/>
  <c r="N98" i="1" l="1"/>
  <c r="N99" i="1" s="1"/>
  <c r="B97" i="1"/>
  <c r="L99" i="1"/>
  <c r="G127" i="1"/>
  <c r="K18" i="1"/>
  <c r="J58" i="1"/>
  <c r="J59" i="1" s="1"/>
  <c r="L35" i="1"/>
  <c r="J10" i="1"/>
  <c r="J11" i="1" s="1"/>
  <c r="C128" i="1"/>
  <c r="N23" i="1"/>
  <c r="M25" i="1"/>
  <c r="M26" i="1" s="1"/>
  <c r="M27" i="1" s="1"/>
  <c r="I59" i="1"/>
  <c r="I66" i="1"/>
  <c r="X13" i="3"/>
  <c r="AA12" i="3"/>
  <c r="L27" i="1"/>
  <c r="K39" i="1"/>
  <c r="J41" i="1"/>
  <c r="J42" i="1" s="1"/>
  <c r="J43" i="1" s="1"/>
  <c r="K63" i="1"/>
  <c r="J65" i="1"/>
  <c r="J47" i="1"/>
  <c r="I49" i="1"/>
  <c r="I50" i="1" s="1"/>
  <c r="I51" i="1" s="1"/>
  <c r="H67" i="1"/>
  <c r="L7" i="1"/>
  <c r="L17" i="1" s="1"/>
  <c r="L18" i="1" s="1"/>
  <c r="L19" i="1" s="1"/>
  <c r="K9" i="1"/>
  <c r="L55" i="1"/>
  <c r="K57" i="1"/>
  <c r="I126" i="1" l="1"/>
  <c r="I150" i="1" s="1"/>
  <c r="B99" i="1"/>
  <c r="B98" i="1"/>
  <c r="K19" i="1"/>
  <c r="N25" i="1"/>
  <c r="N33" i="1"/>
  <c r="K10" i="1"/>
  <c r="K11" i="1" s="1"/>
  <c r="I127" i="1"/>
  <c r="K58" i="1"/>
  <c r="H127" i="1"/>
  <c r="L57" i="1"/>
  <c r="L58" i="1" s="1"/>
  <c r="L59" i="1" s="1"/>
  <c r="M55" i="1"/>
  <c r="H126" i="1"/>
  <c r="J66" i="1"/>
  <c r="K41" i="1"/>
  <c r="K42" i="1" s="1"/>
  <c r="L39" i="1"/>
  <c r="AA13" i="3"/>
  <c r="AD12" i="3"/>
  <c r="M7" i="1"/>
  <c r="M17" i="1" s="1"/>
  <c r="L9" i="1"/>
  <c r="J49" i="1"/>
  <c r="J50" i="1" s="1"/>
  <c r="K47" i="1"/>
  <c r="I67" i="1"/>
  <c r="K65" i="1"/>
  <c r="L63" i="1"/>
  <c r="B25" i="1" l="1"/>
  <c r="J126" i="1"/>
  <c r="J150" i="1" s="1"/>
  <c r="M18" i="1"/>
  <c r="N34" i="1"/>
  <c r="B33" i="1"/>
  <c r="N26" i="1"/>
  <c r="B26" i="1" s="1"/>
  <c r="L10" i="1"/>
  <c r="L11" i="1" s="1"/>
  <c r="I128" i="1"/>
  <c r="K66" i="1"/>
  <c r="J51" i="1"/>
  <c r="AG12" i="3"/>
  <c r="AD13" i="3"/>
  <c r="M63" i="1"/>
  <c r="L65" i="1"/>
  <c r="L47" i="1"/>
  <c r="K49" i="1"/>
  <c r="K50" i="1" s="1"/>
  <c r="K51" i="1" s="1"/>
  <c r="N7" i="1"/>
  <c r="M9" i="1"/>
  <c r="M39" i="1"/>
  <c r="L41" i="1"/>
  <c r="L42" i="1" s="1"/>
  <c r="L43" i="1" s="1"/>
  <c r="J67" i="1"/>
  <c r="J127" i="1"/>
  <c r="K59" i="1"/>
  <c r="H128" i="1"/>
  <c r="N55" i="1"/>
  <c r="N57" i="1" s="1"/>
  <c r="M57" i="1"/>
  <c r="M58" i="1" s="1"/>
  <c r="M59" i="1" s="1"/>
  <c r="K43" i="1"/>
  <c r="H150" i="1"/>
  <c r="K126" i="1" l="1"/>
  <c r="M19" i="1"/>
  <c r="N9" i="1"/>
  <c r="N17" i="1"/>
  <c r="N27" i="1"/>
  <c r="B27" i="1" s="1"/>
  <c r="N35" i="1"/>
  <c r="B35" i="1" s="1"/>
  <c r="B34" i="1"/>
  <c r="M10" i="1"/>
  <c r="M11" i="1" s="1"/>
  <c r="N58" i="1"/>
  <c r="B57" i="1"/>
  <c r="L66" i="1"/>
  <c r="AG13" i="3"/>
  <c r="AJ12" i="3"/>
  <c r="AJ13" i="3" s="1"/>
  <c r="N39" i="1"/>
  <c r="N41" i="1" s="1"/>
  <c r="M41" i="1"/>
  <c r="M42" i="1" s="1"/>
  <c r="M43" i="1" s="1"/>
  <c r="M47" i="1"/>
  <c r="L49" i="1"/>
  <c r="L50" i="1" s="1"/>
  <c r="L51" i="1" s="1"/>
  <c r="N63" i="1"/>
  <c r="N65" i="1" s="1"/>
  <c r="M65" i="1"/>
  <c r="K67" i="1"/>
  <c r="K128" i="1" s="1"/>
  <c r="K127" i="1"/>
  <c r="N102" i="1" l="1"/>
  <c r="L126" i="1"/>
  <c r="L150" i="1" s="1"/>
  <c r="B9" i="1"/>
  <c r="N10" i="1"/>
  <c r="N11" i="1" s="1"/>
  <c r="B11" i="1" s="1"/>
  <c r="N18" i="1"/>
  <c r="B17" i="1"/>
  <c r="N42" i="1"/>
  <c r="N103" i="1" s="1"/>
  <c r="B41" i="1"/>
  <c r="M66" i="1"/>
  <c r="J128" i="1"/>
  <c r="M49" i="1"/>
  <c r="N47" i="1"/>
  <c r="N49" i="1" s="1"/>
  <c r="K150" i="1"/>
  <c r="L67" i="1"/>
  <c r="L128" i="1" s="1"/>
  <c r="L127" i="1"/>
  <c r="N66" i="1"/>
  <c r="B65" i="1"/>
  <c r="N59" i="1"/>
  <c r="B58" i="1"/>
  <c r="B59" i="1" l="1"/>
  <c r="B10" i="1"/>
  <c r="N19" i="1"/>
  <c r="B19" i="1" s="1"/>
  <c r="B18" i="1"/>
  <c r="M50" i="1"/>
  <c r="M51" i="1" s="1"/>
  <c r="M126" i="1"/>
  <c r="M150" i="1" s="1"/>
  <c r="N50" i="1"/>
  <c r="B49" i="1"/>
  <c r="N67" i="1"/>
  <c r="N43" i="1"/>
  <c r="B43" i="1" s="1"/>
  <c r="B42" i="1"/>
  <c r="B66" i="1"/>
  <c r="M67" i="1"/>
  <c r="N104" i="1" l="1"/>
  <c r="N149" i="1"/>
  <c r="M128" i="1"/>
  <c r="M127" i="1"/>
  <c r="N126" i="1"/>
  <c r="B102" i="1"/>
  <c r="N127" i="1"/>
  <c r="N51" i="1"/>
  <c r="B51" i="1" s="1"/>
  <c r="B50" i="1"/>
  <c r="B67" i="1"/>
  <c r="B103" i="1" l="1"/>
  <c r="B127" i="1"/>
  <c r="B104" i="1"/>
  <c r="N150" i="1"/>
  <c r="B150" i="1" s="1"/>
  <c r="B126" i="1"/>
  <c r="N128" i="1" l="1"/>
  <c r="B128" i="1" s="1"/>
</calcChain>
</file>

<file path=xl/sharedStrings.xml><?xml version="1.0" encoding="utf-8"?>
<sst xmlns="http://schemas.openxmlformats.org/spreadsheetml/2006/main" count="1309" uniqueCount="207">
  <si>
    <t>Lezárva</t>
  </si>
  <si>
    <t>Összesítés</t>
  </si>
  <si>
    <t>December</t>
  </si>
  <si>
    <t>November</t>
  </si>
  <si>
    <t>Október</t>
  </si>
  <si>
    <t>Szeptember</t>
  </si>
  <si>
    <t>Augusztus</t>
  </si>
  <si>
    <t>Július</t>
  </si>
  <si>
    <t>Június</t>
  </si>
  <si>
    <t>Május</t>
  </si>
  <si>
    <t>Április</t>
  </si>
  <si>
    <t>Március</t>
  </si>
  <si>
    <t>Február</t>
  </si>
  <si>
    <t>Január</t>
  </si>
  <si>
    <t>AUDIOTEX TELEFONSZÁMOK</t>
  </si>
  <si>
    <t>90-900-999</t>
  </si>
  <si>
    <t xml:space="preserve">Hívásdíj (nettó) </t>
  </si>
  <si>
    <t>Átirányítási költség (bruttó)</t>
  </si>
  <si>
    <t>Ügyfél részesedés (nettó)</t>
  </si>
  <si>
    <t>Hívásidő (perc)</t>
  </si>
  <si>
    <t>Nettó forgalom</t>
  </si>
  <si>
    <t>Bruttó forgalom</t>
  </si>
  <si>
    <t>Áfa tartalom</t>
  </si>
  <si>
    <t>90-900-997</t>
  </si>
  <si>
    <t>90-900-993</t>
  </si>
  <si>
    <t>Átirányítási költség (nettó)</t>
  </si>
  <si>
    <t>90-900-992</t>
  </si>
  <si>
    <t>90-900-991</t>
  </si>
  <si>
    <t>AUDIOTEX TEL.SZ. ÖSSZESEN</t>
  </si>
  <si>
    <t>Hívásidő</t>
  </si>
  <si>
    <t>AUDIOFIX TELEFONSZÁMOK</t>
  </si>
  <si>
    <t>Hívás nettó díja</t>
  </si>
  <si>
    <t>Hívás darabszám</t>
  </si>
  <si>
    <t>AUDIOFIX TEL.SZ. ÖSSZESEN</t>
  </si>
  <si>
    <t>TELEFONSZÁMOK ÖSSZESEN</t>
  </si>
  <si>
    <t>LEVONÁSOK</t>
  </si>
  <si>
    <t>Előfizetési díjak</t>
  </si>
  <si>
    <t>90-900-979</t>
  </si>
  <si>
    <t>90-900-977</t>
  </si>
  <si>
    <t>90-900-767</t>
  </si>
  <si>
    <t>90-900-744</t>
  </si>
  <si>
    <t>Előfizetési díjak összesen</t>
  </si>
  <si>
    <t>Átirányítási hívószámok módosítása</t>
  </si>
  <si>
    <t>Átirányítási hívószámok módosítása összesen</t>
  </si>
  <si>
    <t>LEVONÁSOK ÖSSZESEN</t>
  </si>
  <si>
    <t>SZÁMLÁZHATÓ</t>
  </si>
  <si>
    <t>Hívások száma</t>
  </si>
  <si>
    <t>mp</t>
  </si>
  <si>
    <t>perc</t>
  </si>
  <si>
    <t>óra</t>
  </si>
  <si>
    <t>Kompenzáció</t>
  </si>
  <si>
    <t>Részesedés/perc</t>
  </si>
  <si>
    <t>Bevétel alakulása</t>
  </si>
  <si>
    <t>Hívás kezedete</t>
  </si>
  <si>
    <t>Hossz (mp)</t>
  </si>
  <si>
    <t>90-900-994</t>
  </si>
  <si>
    <t>90-900-998</t>
  </si>
  <si>
    <t>90-900-842</t>
  </si>
  <si>
    <t>2026-01-01 03:58:23.165</t>
  </si>
  <si>
    <t>2026-01-01 18:48:03.847</t>
  </si>
  <si>
    <t>2026-01-02 10:02:28.424</t>
  </si>
  <si>
    <t>2026-01-03 02:56:33.718</t>
  </si>
  <si>
    <t>2026-01-03 10:07:51.007</t>
  </si>
  <si>
    <t>2026-01-03 22:48:45.363</t>
  </si>
  <si>
    <t>2026-01-04 16:20:35.061</t>
  </si>
  <si>
    <t>2026-01-05 03:36:07.969</t>
  </si>
  <si>
    <t>2026-01-05 03:50:58.527</t>
  </si>
  <si>
    <t>2026-01-05 08:39:53.939</t>
  </si>
  <si>
    <t>2026-01-05 09:10:19.783</t>
  </si>
  <si>
    <t>2026-01-05 23:04:03.231</t>
  </si>
  <si>
    <t>2026-01-07 20:59:27.131</t>
  </si>
  <si>
    <t>2026-01-08 08:56:55.470</t>
  </si>
  <si>
    <t>2026-01-08 19:40:24.736</t>
  </si>
  <si>
    <t>2026-01-09 00:00:20.606</t>
  </si>
  <si>
    <t>2026-01-09 16:21:55.399</t>
  </si>
  <si>
    <t>2026-01-10 23:19:48.817</t>
  </si>
  <si>
    <t>2026-01-11 01:08:30.759</t>
  </si>
  <si>
    <t>2026-01-11 22:51:27.220</t>
  </si>
  <si>
    <t>2026-01-12 04:25:39.280</t>
  </si>
  <si>
    <t>2026-01-13 11:00:40.242</t>
  </si>
  <si>
    <t>2026-01-13 11:32:08.458</t>
  </si>
  <si>
    <t>2026-01-14 03:27:46.970</t>
  </si>
  <si>
    <t>2026-01-14 06:52:45.651</t>
  </si>
  <si>
    <t>2026-01-14 11:33:47.060</t>
  </si>
  <si>
    <t>2026-01-14 13:34:56.105</t>
  </si>
  <si>
    <t>2026-01-15 02:23:42.226</t>
  </si>
  <si>
    <t>2026-01-15 06:45:50.416</t>
  </si>
  <si>
    <t>2026-01-15 13:34:33.309</t>
  </si>
  <si>
    <t>2026-01-15 15:25:37.912</t>
  </si>
  <si>
    <t>2026-01-16 08:19:05.470</t>
  </si>
  <si>
    <t>2026-01-16 23:24:50.730</t>
  </si>
  <si>
    <t>2026-01-17 04:18:07.628</t>
  </si>
  <si>
    <t>2026-01-17 16:16:22.449</t>
  </si>
  <si>
    <t>2026-01-17 17:56:04.327</t>
  </si>
  <si>
    <t>2026-01-18 17:14:32.097</t>
  </si>
  <si>
    <t>2026-01-19 13:09:33.463</t>
  </si>
  <si>
    <t>2026-01-20 21:34:12.458</t>
  </si>
  <si>
    <t>2026-01-21 00:13:26.442</t>
  </si>
  <si>
    <t>2026-01-21 09:56:18.017</t>
  </si>
  <si>
    <t>2026-01-21 13:34:40.135</t>
  </si>
  <si>
    <t>2026-01-21 14:22:29.597</t>
  </si>
  <si>
    <t>2026-01-22 19:02:00.306</t>
  </si>
  <si>
    <t>2026-01-23 01:02:01.287</t>
  </si>
  <si>
    <t>2026-01-23 10:02:02.681</t>
  </si>
  <si>
    <t>2026-01-23 10:03:41.164</t>
  </si>
  <si>
    <t>2026-01-23 12:31:41.449</t>
  </si>
  <si>
    <t>2026-01-24 01:14:36.065</t>
  </si>
  <si>
    <t>2026-01-24 10:32:55.273</t>
  </si>
  <si>
    <t>2026-01-24 14:30:09.406</t>
  </si>
  <si>
    <t>2026-01-24 21:31:44.923</t>
  </si>
  <si>
    <t>2026-01-25 08:58:50.012</t>
  </si>
  <si>
    <t>2026-01-25 22:19:18.503</t>
  </si>
  <si>
    <t>2026-01-25 22:20:05.634</t>
  </si>
  <si>
    <t>2026-01-25 22:34:34.677</t>
  </si>
  <si>
    <t>2026-01-25 23:58:13.918</t>
  </si>
  <si>
    <t>2026-01-26 03:52:16.296</t>
  </si>
  <si>
    <t>2026-01-26 10:54:09.800</t>
  </si>
  <si>
    <t>2026-01-27 02:55:46.437</t>
  </si>
  <si>
    <t>2026-01-27 22:27:08.128</t>
  </si>
  <si>
    <t>2026-01-28 16:07:09.703</t>
  </si>
  <si>
    <t>2026-01-28 22:12:41.983</t>
  </si>
  <si>
    <t>2026-01-29 06:24:05.972</t>
  </si>
  <si>
    <t>2026-01-29 07:54:24.374</t>
  </si>
  <si>
    <t>2026-01-29 10:37:21.510</t>
  </si>
  <si>
    <t>2026-01-29 23:07:49.869</t>
  </si>
  <si>
    <t>2026-01-30 22:55:42.676</t>
  </si>
  <si>
    <t>2026-01-30 23:05:55.402</t>
  </si>
  <si>
    <t>2026-01-31 01:55:12.385</t>
  </si>
  <si>
    <t>2026-01-31 02:30:54.592</t>
  </si>
  <si>
    <t>2026-01-02 10:07:27.332</t>
  </si>
  <si>
    <t>2026-01-02 12:17:23.194</t>
  </si>
  <si>
    <t>2026-01-02 16:51:59.392</t>
  </si>
  <si>
    <t>2026-01-03 05:14:25.306</t>
  </si>
  <si>
    <t>2026-01-03 18:57:21.996</t>
  </si>
  <si>
    <t>2026-01-03 18:58:35.229</t>
  </si>
  <si>
    <t>2026-01-03 21:14:29.338</t>
  </si>
  <si>
    <t>2026-01-03 23:11:51.794</t>
  </si>
  <si>
    <t>2026-01-04 15:12:48.898</t>
  </si>
  <si>
    <t>2026-01-05 09:16:46.295</t>
  </si>
  <si>
    <t>2026-01-05 12:00:44.642</t>
  </si>
  <si>
    <t>2026-01-06 08:53:15.318</t>
  </si>
  <si>
    <t>2026-01-06 19:04:13.669</t>
  </si>
  <si>
    <t>2026-01-09 12:22:31.204</t>
  </si>
  <si>
    <t>2026-01-09 12:30:00.376</t>
  </si>
  <si>
    <t>2026-01-09 16:27:44.229</t>
  </si>
  <si>
    <t>2026-01-10 09:15:56.012</t>
  </si>
  <si>
    <t>2026-01-11 21:40:46.085</t>
  </si>
  <si>
    <t>2026-01-12 11:24:09.803</t>
  </si>
  <si>
    <t>2026-01-12 14:27:06.623</t>
  </si>
  <si>
    <t>2026-01-12 20:32:40.546</t>
  </si>
  <si>
    <t>2026-01-16 09:23:04.659</t>
  </si>
  <si>
    <t>2026-01-16 12:27:46.093</t>
  </si>
  <si>
    <t>2026-01-16 13:43:49.693</t>
  </si>
  <si>
    <t>2026-01-17 10:01:43.604</t>
  </si>
  <si>
    <t>2026-01-17 14:06:18.315</t>
  </si>
  <si>
    <t>2026-01-19 15:43:18.974</t>
  </si>
  <si>
    <t>2026-01-20 20:19:36.120</t>
  </si>
  <si>
    <t>2026-01-20 20:38:05.866</t>
  </si>
  <si>
    <t>2026-01-21 12:39:10.126</t>
  </si>
  <si>
    <t>2026-01-21 19:59:02.358</t>
  </si>
  <si>
    <t>2026-01-21 20:40:29.981</t>
  </si>
  <si>
    <t>2026-01-26 10:13:48.790</t>
  </si>
  <si>
    <t>2026-01-26 21:42:00.954</t>
  </si>
  <si>
    <t>2026-01-27 09:25:20.268</t>
  </si>
  <si>
    <t>2026-01-28 20:11:52.771</t>
  </si>
  <si>
    <t>2026-01-31 12:16:31.527</t>
  </si>
  <si>
    <t>2026-01-31 21:32:54.235</t>
  </si>
  <si>
    <t>2026-01-03 12:39:15.168</t>
  </si>
  <si>
    <t>2026-01-05 02:26:46.460</t>
  </si>
  <si>
    <t>2026-01-05 14:33:16.592</t>
  </si>
  <si>
    <t>2026-01-06 11:42:28.849</t>
  </si>
  <si>
    <t>2026-01-06 15:35:06.069</t>
  </si>
  <si>
    <t>2026-01-07 23:23:57.340</t>
  </si>
  <si>
    <t>2026-01-08 21:09:18.396</t>
  </si>
  <si>
    <t>2026-01-11 09:21:25.425</t>
  </si>
  <si>
    <t>2026-01-12 11:15:56.653</t>
  </si>
  <si>
    <t>2026-01-13 02:39:04.252</t>
  </si>
  <si>
    <t>2026-01-16 04:09:24.842</t>
  </si>
  <si>
    <t>2026-01-20 01:14:03.751</t>
  </si>
  <si>
    <t>2026-01-21 10:13:36.117</t>
  </si>
  <si>
    <t>2026-01-10 23:11:15.907</t>
  </si>
  <si>
    <t>2026-01-12 22:31:31.587</t>
  </si>
  <si>
    <t>2026-01-30 03:22:59.219</t>
  </si>
  <si>
    <t>2026-01-01 17:04:44.604</t>
  </si>
  <si>
    <t>2026-01-02 18:24:53.100</t>
  </si>
  <si>
    <t>2026-01-03 20:03:57.892</t>
  </si>
  <si>
    <t>2026-01-05 14:29:27.173</t>
  </si>
  <si>
    <t>2026-01-05 23:39:06.476</t>
  </si>
  <si>
    <t>2026-01-16 18:12:01.037</t>
  </si>
  <si>
    <t>2026-01-18 03:53:20.213</t>
  </si>
  <si>
    <t>2026-01-19 10:33:30.284</t>
  </si>
  <si>
    <t>2026-01-20 01:12:10.280</t>
  </si>
  <si>
    <t>2026-01-20 13:52:52.413</t>
  </si>
  <si>
    <t>2026-01-21 15:42:28.760</t>
  </si>
  <si>
    <t>2026-01-22 00:02:04.425</t>
  </si>
  <si>
    <t>2026-01-23 23:37:51.634</t>
  </si>
  <si>
    <t>2026-01-24 12:07:42.468</t>
  </si>
  <si>
    <t>2026-01-26 15:03:29.275</t>
  </si>
  <si>
    <t>2026-01-28 11:03:53.644</t>
  </si>
  <si>
    <t>2026-01-05 02:35:02.161</t>
  </si>
  <si>
    <t>2026-01-08 23:47:28.109</t>
  </si>
  <si>
    <t>2026-01-11 00:09:30.269</t>
  </si>
  <si>
    <t>2026-01-19 11:54:59.391</t>
  </si>
  <si>
    <t>2026-01-19 12:47:43.055</t>
  </si>
  <si>
    <t>2026-01-21 00:56:30.392</t>
  </si>
  <si>
    <t>2026-01-21 01:01:45.263</t>
  </si>
  <si>
    <t>2026-01-23 21:48:54.968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</si>
</sst>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yyyy/\ m/\ d\.\ h:mm"/>
    <numFmt numFmtId="165" formatCode="yyyy\.\ m\.\ d\.\ h:mm"/>
    <numFmt numFmtId="166" formatCode="#,##0.0"/>
    <numFmt numFmtId="167" formatCode="_(* #,##0_);_(* \(#,##0\);_(* &quot;-&quot;??_);_(@_)"/>
    <numFmt numFmtId="168" formatCode="_-* #,##0.00_-;\-* #,##0.00_-;_-* &quot;-&quot;??_-;_-@"/>
    <numFmt numFmtId="169" formatCode="yyyy\.\ m\.\ d\.\ h:mm;@"/>
    <numFmt numFmtId="170" formatCode="yyyy/\ m/\ d\.\ h:mm;@"/>
    <numFmt numFmtId="171" formatCode="_(* #,##0.00_);_(* \(#,##0.00\);_(* &quot;-&quot;??_);_(@_)"/>
  </numFmts>
  <fonts count="20">
    <font>
      <sz val="11"/>
      <color rgb="FF000000"/>
      <name val="Calibri"/>
    </font>
    <font>
      <b/>
      <sz val="11"/>
      <color rgb="FFFF0000"/>
      <name val="Open Sans"/>
      <family val="2"/>
      <charset val="238"/>
    </font>
    <font>
      <sz val="11"/>
      <color rgb="FF000000"/>
      <name val="Open Sans"/>
      <family val="2"/>
      <charset val="238"/>
    </font>
    <font>
      <b/>
      <sz val="11"/>
      <color rgb="FF000000"/>
      <name val="Open Sans"/>
      <family val="2"/>
      <charset val="238"/>
    </font>
    <font>
      <sz val="10"/>
      <name val="Dialog"/>
    </font>
    <font>
      <sz val="11"/>
      <color rgb="FFA5A5A5"/>
      <name val="Open Sans"/>
      <family val="2"/>
      <charset val="238"/>
    </font>
    <font>
      <b/>
      <sz val="11"/>
      <color rgb="FFFFFFFF"/>
      <name val="Open Sans"/>
      <family val="2"/>
      <charset val="238"/>
    </font>
    <font>
      <sz val="11"/>
      <color rgb="FFFFFFFF"/>
      <name val="Open Sans"/>
      <family val="2"/>
      <charset val="238"/>
    </font>
    <font>
      <b/>
      <sz val="17"/>
      <color rgb="FFFFFFFF"/>
      <name val="Open Sans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charset val="238"/>
    </font>
    <font>
      <b/>
      <sz val="12"/>
      <color rgb="FF00B050"/>
      <name val="Calibri"/>
      <family val="2"/>
      <charset val="238"/>
    </font>
    <font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2"/>
      <color rgb="FFF2F2F2"/>
      <name val="Calibri"/>
      <family val="2"/>
      <charset val="238"/>
    </font>
    <font>
      <sz val="12"/>
      <color theme="1"/>
      <name val="Calibri"/>
      <family val="2"/>
      <charset val="238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C4BD97"/>
        <bgColor rgb="FFC4BD97"/>
      </patternFill>
    </fill>
    <fill>
      <patternFill patternType="solid">
        <fgColor rgb="FFDDD9C3"/>
        <bgColor rgb="FFDDD9C3"/>
      </patternFill>
    </fill>
    <fill>
      <patternFill patternType="solid">
        <fgColor rgb="FFD6E3BC"/>
        <bgColor rgb="FFD6E3BC"/>
      </patternFill>
    </fill>
    <fill>
      <patternFill patternType="solid">
        <fgColor rgb="FFF2F2F2"/>
        <bgColor rgb="FFF2F2F2"/>
      </patternFill>
    </fill>
    <fill>
      <patternFill patternType="solid">
        <fgColor rgb="FF76923C"/>
        <bgColor rgb="FF76923C"/>
      </patternFill>
    </fill>
    <fill>
      <patternFill patternType="solid">
        <fgColor rgb="FFC2D69B"/>
        <bgColor rgb="FFC2D69B"/>
      </patternFill>
    </fill>
    <fill>
      <patternFill patternType="solid">
        <fgColor rgb="FF4F6128"/>
        <bgColor rgb="FF4F6128"/>
      </patternFill>
    </fill>
    <fill>
      <patternFill patternType="solid">
        <fgColor rgb="FF974806"/>
        <bgColor rgb="FF974806"/>
      </patternFill>
    </fill>
    <fill>
      <patternFill patternType="solid">
        <fgColor rgb="FFFBD4B4"/>
        <bgColor rgb="FFFBD4B4"/>
      </patternFill>
    </fill>
    <fill>
      <patternFill patternType="solid">
        <fgColor rgb="FFFABF8F"/>
        <bgColor rgb="FFFABF8F"/>
      </patternFill>
    </fill>
    <fill>
      <patternFill patternType="solid">
        <fgColor rgb="FF00B050"/>
        <bgColor rgb="FF00B050"/>
      </patternFill>
    </fill>
    <fill>
      <patternFill patternType="solid">
        <fgColor rgb="FF92D050"/>
        <bgColor rgb="FF92D050"/>
      </patternFill>
    </fill>
    <fill>
      <patternFill patternType="solid">
        <fgColor theme="5"/>
      </patternFill>
    </fill>
    <fill>
      <patternFill patternType="solid">
        <fgColor theme="8"/>
      </patternFill>
    </fill>
    <fill>
      <patternFill patternType="solid">
        <fgColor theme="2" tint="-0.3499862666707357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rgb="FFDDD9C3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499984740745262"/>
        <bgColor rgb="FFD6E3BC"/>
      </patternFill>
    </fill>
    <fill>
      <patternFill patternType="solid">
        <fgColor theme="0" tint="-0.499984740745262"/>
        <bgColor rgb="FFF2F2F2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9" fillId="0" borderId="1"/>
    <xf numFmtId="0" fontId="10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171" fontId="11" fillId="0" borderId="1" applyFont="0" applyFill="0" applyBorder="0" applyAlignment="0" applyProtection="0"/>
    <xf numFmtId="0" fontId="12" fillId="14" borderId="1" applyNumberFormat="0" applyBorder="0" applyAlignment="0" applyProtection="0"/>
    <xf numFmtId="0" fontId="12" fillId="15" borderId="1" applyNumberFormat="0" applyBorder="0" applyAlignment="0" applyProtection="0"/>
  </cellStyleXfs>
  <cellXfs count="167">
    <xf numFmtId="0" fontId="0" fillId="0" borderId="0" xfId="0"/>
    <xf numFmtId="0" fontId="1" fillId="0" borderId="0" xfId="0" applyFont="1"/>
    <xf numFmtId="14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/>
    <xf numFmtId="4" fontId="3" fillId="0" borderId="0" xfId="0" applyNumberFormat="1" applyFont="1" applyAlignment="1">
      <alignment horizontal="center"/>
    </xf>
    <xf numFmtId="0" fontId="3" fillId="2" borderId="1" xfId="0" applyFont="1" applyFill="1" applyBorder="1"/>
    <xf numFmtId="4" fontId="3" fillId="2" borderId="1" xfId="0" applyNumberFormat="1" applyFont="1" applyFill="1" applyBorder="1"/>
    <xf numFmtId="14" fontId="0" fillId="0" borderId="0" xfId="0" applyNumberFormat="1"/>
    <xf numFmtId="0" fontId="4" fillId="0" borderId="0" xfId="0" applyFont="1" applyAlignment="1">
      <alignment horizontal="right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2" fillId="0" borderId="5" xfId="0" applyFont="1" applyBorder="1"/>
    <xf numFmtId="4" fontId="5" fillId="0" borderId="5" xfId="0" applyNumberFormat="1" applyFont="1" applyBorder="1"/>
    <xf numFmtId="4" fontId="2" fillId="0" borderId="5" xfId="0" applyNumberFormat="1" applyFont="1" applyBorder="1"/>
    <xf numFmtId="3" fontId="3" fillId="0" borderId="5" xfId="0" applyNumberFormat="1" applyFont="1" applyBorder="1"/>
    <xf numFmtId="3" fontId="3" fillId="4" borderId="5" xfId="0" applyNumberFormat="1" applyFont="1" applyFill="1" applyBorder="1"/>
    <xf numFmtId="3" fontId="2" fillId="0" borderId="5" xfId="0" applyNumberFormat="1" applyFont="1" applyBorder="1"/>
    <xf numFmtId="3" fontId="5" fillId="0" borderId="5" xfId="0" applyNumberFormat="1" applyFont="1" applyBorder="1"/>
    <xf numFmtId="4" fontId="2" fillId="3" borderId="2" xfId="0" applyNumberFormat="1" applyFont="1" applyFill="1" applyBorder="1" applyAlignment="1">
      <alignment horizontal="center"/>
    </xf>
    <xf numFmtId="4" fontId="2" fillId="3" borderId="3" xfId="0" applyNumberFormat="1" applyFont="1" applyFill="1" applyBorder="1" applyAlignment="1">
      <alignment horizontal="center"/>
    </xf>
    <xf numFmtId="4" fontId="2" fillId="3" borderId="4" xfId="0" applyNumberFormat="1" applyFont="1" applyFill="1" applyBorder="1" applyAlignment="1">
      <alignment horizontal="center"/>
    </xf>
    <xf numFmtId="4" fontId="2" fillId="5" borderId="5" xfId="0" applyNumberFormat="1" applyFont="1" applyFill="1" applyBorder="1"/>
    <xf numFmtId="3" fontId="3" fillId="5" borderId="5" xfId="0" applyNumberFormat="1" applyFont="1" applyFill="1" applyBorder="1"/>
    <xf numFmtId="3" fontId="2" fillId="5" borderId="5" xfId="0" applyNumberFormat="1" applyFont="1" applyFill="1" applyBorder="1"/>
    <xf numFmtId="3" fontId="2" fillId="3" borderId="3" xfId="0" applyNumberFormat="1" applyFont="1" applyFill="1" applyBorder="1" applyAlignment="1">
      <alignment horizontal="center"/>
    </xf>
    <xf numFmtId="3" fontId="2" fillId="3" borderId="4" xfId="0" applyNumberFormat="1" applyFont="1" applyFill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4" fontId="3" fillId="3" borderId="2" xfId="0" applyNumberFormat="1" applyFont="1" applyFill="1" applyBorder="1" applyAlignment="1">
      <alignment horizontal="center"/>
    </xf>
    <xf numFmtId="4" fontId="3" fillId="3" borderId="3" xfId="0" applyNumberFormat="1" applyFont="1" applyFill="1" applyBorder="1" applyAlignment="1">
      <alignment horizontal="center"/>
    </xf>
    <xf numFmtId="4" fontId="3" fillId="3" borderId="4" xfId="0" applyNumberFormat="1" applyFont="1" applyFill="1" applyBorder="1" applyAlignment="1">
      <alignment horizontal="center"/>
    </xf>
    <xf numFmtId="3" fontId="6" fillId="6" borderId="5" xfId="0" applyNumberFormat="1" applyFont="1" applyFill="1" applyBorder="1"/>
    <xf numFmtId="4" fontId="3" fillId="2" borderId="5" xfId="0" applyNumberFormat="1" applyFont="1" applyFill="1" applyBorder="1"/>
    <xf numFmtId="0" fontId="3" fillId="7" borderId="1" xfId="0" applyFont="1" applyFill="1" applyBorder="1" applyAlignment="1">
      <alignment horizontal="center"/>
    </xf>
    <xf numFmtId="4" fontId="3" fillId="7" borderId="5" xfId="0" applyNumberFormat="1" applyFont="1" applyFill="1" applyBorder="1" applyAlignment="1">
      <alignment horizontal="center"/>
    </xf>
    <xf numFmtId="4" fontId="6" fillId="8" borderId="5" xfId="0" applyNumberFormat="1" applyFont="1" applyFill="1" applyBorder="1"/>
    <xf numFmtId="3" fontId="6" fillId="8" borderId="5" xfId="0" applyNumberFormat="1" applyFont="1" applyFill="1" applyBorder="1"/>
    <xf numFmtId="4" fontId="2" fillId="0" borderId="6" xfId="0" applyNumberFormat="1" applyFont="1" applyBorder="1"/>
    <xf numFmtId="3" fontId="5" fillId="0" borderId="6" xfId="0" applyNumberFormat="1" applyFont="1" applyBorder="1"/>
    <xf numFmtId="0" fontId="6" fillId="9" borderId="1" xfId="0" applyFont="1" applyFill="1" applyBorder="1"/>
    <xf numFmtId="0" fontId="7" fillId="9" borderId="7" xfId="0" applyFont="1" applyFill="1" applyBorder="1"/>
    <xf numFmtId="4" fontId="7" fillId="9" borderId="8" xfId="0" applyNumberFormat="1" applyFont="1" applyFill="1" applyBorder="1"/>
    <xf numFmtId="4" fontId="7" fillId="9" borderId="9" xfId="0" applyNumberFormat="1" applyFont="1" applyFill="1" applyBorder="1"/>
    <xf numFmtId="0" fontId="3" fillId="10" borderId="1" xfId="0" applyFont="1" applyFill="1" applyBorder="1"/>
    <xf numFmtId="0" fontId="2" fillId="10" borderId="10" xfId="0" applyFont="1" applyFill="1" applyBorder="1"/>
    <xf numFmtId="4" fontId="2" fillId="10" borderId="11" xfId="0" applyNumberFormat="1" applyFont="1" applyFill="1" applyBorder="1"/>
    <xf numFmtId="4" fontId="2" fillId="10" borderId="12" xfId="0" applyNumberFormat="1" applyFont="1" applyFill="1" applyBorder="1"/>
    <xf numFmtId="3" fontId="2" fillId="0" borderId="13" xfId="0" applyNumberFormat="1" applyFont="1" applyBorder="1"/>
    <xf numFmtId="3" fontId="3" fillId="10" borderId="14" xfId="0" applyNumberFormat="1" applyFont="1" applyFill="1" applyBorder="1"/>
    <xf numFmtId="0" fontId="3" fillId="11" borderId="1" xfId="0" applyFont="1" applyFill="1" applyBorder="1"/>
    <xf numFmtId="3" fontId="2" fillId="11" borderId="2" xfId="0" applyNumberFormat="1" applyFont="1" applyFill="1" applyBorder="1"/>
    <xf numFmtId="3" fontId="2" fillId="11" borderId="3" xfId="0" applyNumberFormat="1" applyFont="1" applyFill="1" applyBorder="1"/>
    <xf numFmtId="3" fontId="2" fillId="11" borderId="4" xfId="0" applyNumberFormat="1" applyFont="1" applyFill="1" applyBorder="1"/>
    <xf numFmtId="3" fontId="3" fillId="11" borderId="5" xfId="0" applyNumberFormat="1" applyFont="1" applyFill="1" applyBorder="1"/>
    <xf numFmtId="3" fontId="6" fillId="9" borderId="5" xfId="0" applyNumberFormat="1" applyFont="1" applyFill="1" applyBorder="1"/>
    <xf numFmtId="0" fontId="8" fillId="12" borderId="1" xfId="0" applyFont="1" applyFill="1" applyBorder="1"/>
    <xf numFmtId="3" fontId="8" fillId="12" borderId="5" xfId="0" applyNumberFormat="1" applyFont="1" applyFill="1" applyBorder="1"/>
    <xf numFmtId="164" fontId="13" fillId="0" borderId="1" xfId="0" applyNumberFormat="1" applyFont="1" applyBorder="1"/>
    <xf numFmtId="49" fontId="13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3" fontId="14" fillId="0" borderId="17" xfId="0" applyNumberFormat="1" applyFont="1" applyBorder="1"/>
    <xf numFmtId="0" fontId="15" fillId="0" borderId="0" xfId="0" applyFont="1"/>
    <xf numFmtId="4" fontId="2" fillId="10" borderId="1" xfId="0" applyNumberFormat="1" applyFont="1" applyFill="1" applyBorder="1"/>
    <xf numFmtId="3" fontId="2" fillId="16" borderId="5" xfId="0" applyNumberFormat="1" applyFont="1" applyFill="1" applyBorder="1"/>
    <xf numFmtId="3" fontId="2" fillId="16" borderId="2" xfId="0" applyNumberFormat="1" applyFont="1" applyFill="1" applyBorder="1"/>
    <xf numFmtId="3" fontId="2" fillId="16" borderId="20" xfId="0" applyNumberFormat="1" applyFont="1" applyFill="1" applyBorder="1"/>
    <xf numFmtId="3" fontId="2" fillId="16" borderId="4" xfId="0" applyNumberFormat="1" applyFont="1" applyFill="1" applyBorder="1"/>
    <xf numFmtId="164" fontId="13" fillId="0" borderId="0" xfId="0" applyNumberFormat="1" applyFont="1"/>
    <xf numFmtId="49" fontId="13" fillId="0" borderId="0" xfId="0" applyNumberFormat="1" applyFont="1" applyAlignment="1">
      <alignment horizontal="right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right"/>
    </xf>
    <xf numFmtId="0" fontId="16" fillId="0" borderId="0" xfId="0" applyFont="1"/>
    <xf numFmtId="0" fontId="16" fillId="0" borderId="0" xfId="0" applyFont="1" applyAlignment="1">
      <alignment horizontal="right"/>
    </xf>
    <xf numFmtId="0" fontId="16" fillId="7" borderId="1" xfId="0" applyFont="1" applyFill="1" applyBorder="1" applyAlignment="1">
      <alignment horizontal="right"/>
    </xf>
    <xf numFmtId="3" fontId="18" fillId="6" borderId="1" xfId="0" applyNumberFormat="1" applyFont="1" applyFill="1" applyBorder="1"/>
    <xf numFmtId="3" fontId="18" fillId="6" borderId="1" xfId="0" applyNumberFormat="1" applyFont="1" applyFill="1" applyBorder="1" applyAlignment="1">
      <alignment horizontal="right"/>
    </xf>
    <xf numFmtId="2" fontId="16" fillId="7" borderId="1" xfId="0" applyNumberFormat="1" applyFont="1" applyFill="1" applyBorder="1"/>
    <xf numFmtId="2" fontId="16" fillId="7" borderId="1" xfId="0" applyNumberFormat="1" applyFont="1" applyFill="1" applyBorder="1" applyAlignment="1">
      <alignment horizontal="right"/>
    </xf>
    <xf numFmtId="2" fontId="16" fillId="13" borderId="1" xfId="0" applyNumberFormat="1" applyFont="1" applyFill="1" applyBorder="1"/>
    <xf numFmtId="2" fontId="16" fillId="13" borderId="1" xfId="0" applyNumberFormat="1" applyFont="1" applyFill="1" applyBorder="1" applyAlignment="1">
      <alignment horizontal="right"/>
    </xf>
    <xf numFmtId="0" fontId="16" fillId="0" borderId="15" xfId="0" applyFont="1" applyBorder="1" applyAlignment="1">
      <alignment horizontal="right"/>
    </xf>
    <xf numFmtId="2" fontId="16" fillId="13" borderId="16" xfId="0" applyNumberFormat="1" applyFont="1" applyFill="1" applyBorder="1"/>
    <xf numFmtId="2" fontId="16" fillId="13" borderId="16" xfId="0" applyNumberFormat="1" applyFont="1" applyFill="1" applyBorder="1" applyAlignment="1">
      <alignment horizontal="right"/>
    </xf>
    <xf numFmtId="2" fontId="16" fillId="4" borderId="1" xfId="0" applyNumberFormat="1" applyFont="1" applyFill="1" applyBorder="1"/>
    <xf numFmtId="2" fontId="16" fillId="4" borderId="1" xfId="0" applyNumberFormat="1" applyFont="1" applyFill="1" applyBorder="1" applyAlignment="1">
      <alignment horizontal="right"/>
    </xf>
    <xf numFmtId="0" fontId="16" fillId="0" borderId="17" xfId="0" applyFont="1" applyBorder="1" applyAlignment="1">
      <alignment horizontal="right"/>
    </xf>
    <xf numFmtId="3" fontId="14" fillId="0" borderId="17" xfId="0" applyNumberFormat="1" applyFont="1" applyBorder="1" applyAlignment="1">
      <alignment horizontal="right"/>
    </xf>
    <xf numFmtId="0" fontId="17" fillId="0" borderId="18" xfId="0" applyFont="1" applyBorder="1" applyAlignment="1">
      <alignment horizontal="left"/>
    </xf>
    <xf numFmtId="0" fontId="17" fillId="0" borderId="18" xfId="0" applyFont="1" applyBorder="1" applyAlignment="1">
      <alignment horizontal="center"/>
    </xf>
    <xf numFmtId="0" fontId="17" fillId="0" borderId="18" xfId="0" applyFont="1" applyBorder="1" applyAlignment="1">
      <alignment horizontal="right"/>
    </xf>
    <xf numFmtId="170" fontId="19" fillId="0" borderId="1" xfId="0" applyNumberFormat="1" applyFont="1" applyBorder="1"/>
    <xf numFmtId="49" fontId="19" fillId="0" borderId="1" xfId="0" applyNumberFormat="1" applyFont="1" applyBorder="1" applyAlignment="1">
      <alignment horizontal="right"/>
    </xf>
    <xf numFmtId="169" fontId="19" fillId="0" borderId="1" xfId="11" applyNumberFormat="1" applyFont="1"/>
    <xf numFmtId="166" fontId="19" fillId="0" borderId="1" xfId="11" applyNumberFormat="1" applyFont="1"/>
    <xf numFmtId="170" fontId="19" fillId="0" borderId="1" xfId="10" applyNumberFormat="1" applyFont="1"/>
    <xf numFmtId="49" fontId="19" fillId="0" borderId="1" xfId="10" applyNumberFormat="1" applyFont="1" applyAlignment="1">
      <alignment horizontal="right"/>
    </xf>
    <xf numFmtId="170" fontId="19" fillId="0" borderId="1" xfId="39" applyNumberFormat="1" applyFont="1"/>
    <xf numFmtId="49" fontId="19" fillId="0" borderId="1" xfId="39" applyNumberFormat="1" applyFont="1" applyAlignment="1">
      <alignment horizontal="right"/>
    </xf>
    <xf numFmtId="164" fontId="16" fillId="0" borderId="0" xfId="0" applyNumberFormat="1" applyFont="1"/>
    <xf numFmtId="166" fontId="16" fillId="0" borderId="0" xfId="0" applyNumberFormat="1" applyFont="1"/>
    <xf numFmtId="165" fontId="16" fillId="0" borderId="0" xfId="0" applyNumberFormat="1" applyFont="1"/>
    <xf numFmtId="166" fontId="16" fillId="0" borderId="0" xfId="0" applyNumberFormat="1" applyFont="1" applyAlignment="1">
      <alignment horizontal="right"/>
    </xf>
    <xf numFmtId="1" fontId="16" fillId="0" borderId="0" xfId="0" applyNumberFormat="1" applyFont="1"/>
    <xf numFmtId="164" fontId="16" fillId="0" borderId="0" xfId="0" applyNumberFormat="1" applyFont="1" applyAlignment="1">
      <alignment horizontal="right"/>
    </xf>
    <xf numFmtId="2" fontId="16" fillId="0" borderId="0" xfId="0" applyNumberFormat="1" applyFont="1"/>
    <xf numFmtId="3" fontId="16" fillId="0" borderId="0" xfId="0" applyNumberFormat="1" applyFont="1" applyAlignment="1">
      <alignment horizontal="right"/>
    </xf>
    <xf numFmtId="4" fontId="16" fillId="0" borderId="0" xfId="0" applyNumberFormat="1" applyFont="1"/>
    <xf numFmtId="49" fontId="16" fillId="0" borderId="0" xfId="0" applyNumberFormat="1" applyFont="1"/>
    <xf numFmtId="49" fontId="16" fillId="0" borderId="0" xfId="0" applyNumberFormat="1" applyFont="1" applyAlignment="1">
      <alignment horizontal="right"/>
    </xf>
    <xf numFmtId="167" fontId="16" fillId="0" borderId="0" xfId="0" applyNumberFormat="1" applyFont="1"/>
    <xf numFmtId="169" fontId="19" fillId="0" borderId="1" xfId="0" applyNumberFormat="1" applyFont="1" applyBorder="1"/>
    <xf numFmtId="166" fontId="19" fillId="0" borderId="1" xfId="0" applyNumberFormat="1" applyFont="1" applyBorder="1"/>
    <xf numFmtId="170" fontId="19" fillId="0" borderId="1" xfId="40" applyNumberFormat="1" applyFont="1"/>
    <xf numFmtId="49" fontId="19" fillId="0" borderId="1" xfId="40" applyNumberFormat="1" applyFont="1" applyAlignment="1">
      <alignment horizontal="right"/>
    </xf>
    <xf numFmtId="0" fontId="16" fillId="0" borderId="1" xfId="0" applyFont="1" applyBorder="1"/>
    <xf numFmtId="49" fontId="19" fillId="0" borderId="1" xfId="0" applyNumberFormat="1" applyFont="1" applyBorder="1"/>
    <xf numFmtId="49" fontId="19" fillId="0" borderId="1" xfId="0" applyNumberFormat="1" applyFont="1" applyBorder="1" applyAlignment="1">
      <alignment horizontal="left"/>
    </xf>
    <xf numFmtId="167" fontId="16" fillId="0" borderId="0" xfId="0" applyNumberFormat="1" applyFont="1" applyAlignment="1">
      <alignment horizontal="right"/>
    </xf>
    <xf numFmtId="0" fontId="19" fillId="0" borderId="1" xfId="30" applyFont="1"/>
    <xf numFmtId="22" fontId="16" fillId="0" borderId="0" xfId="0" applyNumberFormat="1" applyFont="1"/>
    <xf numFmtId="1" fontId="16" fillId="0" borderId="0" xfId="0" applyNumberFormat="1" applyFont="1" applyAlignment="1">
      <alignment horizontal="right"/>
    </xf>
    <xf numFmtId="168" fontId="16" fillId="0" borderId="0" xfId="0" applyNumberFormat="1" applyFont="1"/>
    <xf numFmtId="170" fontId="19" fillId="0" borderId="1" xfId="43" applyNumberFormat="1" applyFont="1"/>
    <xf numFmtId="49" fontId="19" fillId="0" borderId="1" xfId="43" applyNumberFormat="1" applyFont="1" applyAlignment="1">
      <alignment horizontal="right"/>
    </xf>
    <xf numFmtId="169" fontId="16" fillId="0" borderId="1" xfId="0" applyNumberFormat="1" applyFont="1" applyBorder="1"/>
    <xf numFmtId="166" fontId="16" fillId="0" borderId="1" xfId="0" applyNumberFormat="1" applyFont="1" applyBorder="1"/>
    <xf numFmtId="0" fontId="19" fillId="0" borderId="1" xfId="33" applyFont="1"/>
    <xf numFmtId="170" fontId="19" fillId="0" borderId="1" xfId="24" applyNumberFormat="1" applyFont="1"/>
    <xf numFmtId="166" fontId="19" fillId="0" borderId="1" xfId="24" applyNumberFormat="1" applyFont="1"/>
    <xf numFmtId="22" fontId="16" fillId="0" borderId="0" xfId="0" applyNumberFormat="1" applyFont="1" applyAlignment="1">
      <alignment horizontal="right"/>
    </xf>
    <xf numFmtId="3" fontId="14" fillId="0" borderId="19" xfId="0" applyNumberFormat="1" applyFont="1" applyBorder="1"/>
    <xf numFmtId="0" fontId="17" fillId="0" borderId="16" xfId="0" applyFont="1" applyBorder="1" applyAlignment="1">
      <alignment horizontal="center"/>
    </xf>
    <xf numFmtId="170" fontId="19" fillId="0" borderId="1" xfId="26" applyNumberFormat="1" applyFont="1"/>
    <xf numFmtId="166" fontId="19" fillId="0" borderId="1" xfId="26" applyNumberFormat="1" applyFont="1"/>
    <xf numFmtId="0" fontId="19" fillId="0" borderId="1" xfId="35" applyFont="1"/>
    <xf numFmtId="169" fontId="19" fillId="0" borderId="1" xfId="17" applyNumberFormat="1" applyFont="1"/>
    <xf numFmtId="166" fontId="19" fillId="0" borderId="1" xfId="17" applyNumberFormat="1" applyFont="1"/>
    <xf numFmtId="169" fontId="19" fillId="0" borderId="1" xfId="8" applyNumberFormat="1" applyFont="1"/>
    <xf numFmtId="166" fontId="19" fillId="0" borderId="1" xfId="8" applyNumberFormat="1" applyFont="1"/>
    <xf numFmtId="0" fontId="19" fillId="0" borderId="1" xfId="37" applyFont="1"/>
    <xf numFmtId="170" fontId="19" fillId="0" borderId="1" xfId="49" applyNumberFormat="1" applyFont="1"/>
    <xf numFmtId="49" fontId="19" fillId="0" borderId="1" xfId="49" applyNumberFormat="1" applyFont="1" applyAlignment="1">
      <alignment horizontal="right"/>
    </xf>
    <xf numFmtId="3" fontId="2" fillId="17" borderId="5" xfId="0" applyNumberFormat="1" applyFont="1" applyFill="1" applyBorder="1"/>
    <xf numFmtId="0" fontId="3" fillId="18" borderId="1" xfId="0" applyFont="1" applyFill="1" applyBorder="1" applyAlignment="1">
      <alignment horizontal="center"/>
    </xf>
    <xf numFmtId="0" fontId="3" fillId="18" borderId="2" xfId="0" applyFont="1" applyFill="1" applyBorder="1" applyAlignment="1">
      <alignment horizontal="center"/>
    </xf>
    <xf numFmtId="0" fontId="3" fillId="18" borderId="3" xfId="0" applyFont="1" applyFill="1" applyBorder="1" applyAlignment="1">
      <alignment horizontal="center"/>
    </xf>
    <xf numFmtId="0" fontId="2" fillId="19" borderId="0" xfId="0" applyFont="1" applyFill="1"/>
    <xf numFmtId="0" fontId="2" fillId="19" borderId="5" xfId="0" applyFont="1" applyFill="1" applyBorder="1"/>
    <xf numFmtId="4" fontId="5" fillId="19" borderId="5" xfId="0" applyNumberFormat="1" applyFont="1" applyFill="1" applyBorder="1"/>
    <xf numFmtId="4" fontId="2" fillId="19" borderId="5" xfId="0" applyNumberFormat="1" applyFont="1" applyFill="1" applyBorder="1"/>
    <xf numFmtId="3" fontId="3" fillId="19" borderId="5" xfId="0" applyNumberFormat="1" applyFont="1" applyFill="1" applyBorder="1"/>
    <xf numFmtId="3" fontId="3" fillId="20" borderId="5" xfId="0" applyNumberFormat="1" applyFont="1" applyFill="1" applyBorder="1"/>
    <xf numFmtId="3" fontId="2" fillId="19" borderId="5" xfId="0" applyNumberFormat="1" applyFont="1" applyFill="1" applyBorder="1"/>
    <xf numFmtId="3" fontId="5" fillId="19" borderId="5" xfId="0" applyNumberFormat="1" applyFont="1" applyFill="1" applyBorder="1"/>
    <xf numFmtId="3" fontId="2" fillId="18" borderId="2" xfId="0" applyNumberFormat="1" applyFont="1" applyFill="1" applyBorder="1" applyAlignment="1">
      <alignment horizontal="center"/>
    </xf>
    <xf numFmtId="3" fontId="2" fillId="18" borderId="3" xfId="0" applyNumberFormat="1" applyFont="1" applyFill="1" applyBorder="1" applyAlignment="1">
      <alignment horizontal="center"/>
    </xf>
    <xf numFmtId="3" fontId="3" fillId="18" borderId="1" xfId="0" applyNumberFormat="1" applyFont="1" applyFill="1" applyBorder="1" applyAlignment="1">
      <alignment horizontal="center"/>
    </xf>
    <xf numFmtId="4" fontId="2" fillId="18" borderId="2" xfId="0" applyNumberFormat="1" applyFont="1" applyFill="1" applyBorder="1" applyAlignment="1">
      <alignment horizontal="center"/>
    </xf>
    <xf numFmtId="4" fontId="2" fillId="18" borderId="3" xfId="0" applyNumberFormat="1" applyFont="1" applyFill="1" applyBorder="1" applyAlignment="1">
      <alignment horizontal="center"/>
    </xf>
    <xf numFmtId="4" fontId="2" fillId="21" borderId="5" xfId="0" applyNumberFormat="1" applyFont="1" applyFill="1" applyBorder="1"/>
    <xf numFmtId="3" fontId="3" fillId="21" borderId="5" xfId="0" applyNumberFormat="1" applyFont="1" applyFill="1" applyBorder="1"/>
    <xf numFmtId="3" fontId="2" fillId="21" borderId="5" xfId="0" applyNumberFormat="1" applyFont="1" applyFill="1" applyBorder="1"/>
    <xf numFmtId="0" fontId="17" fillId="0" borderId="0" xfId="0" applyFont="1" applyAlignment="1">
      <alignment horizontal="center"/>
    </xf>
    <xf numFmtId="0" fontId="16" fillId="0" borderId="0" xfId="0" applyFont="1"/>
  </cellXfs>
  <cellStyles count="53">
    <cellStyle name="Ezres 2" xfId="50" xr:uid="{00000000-0005-0000-0000-000000000000}"/>
    <cellStyle name="Jelölőszín (2) 2" xfId="51" xr:uid="{00000000-0005-0000-0000-000001000000}"/>
    <cellStyle name="Jelölőszín (5) 2" xfId="52" xr:uid="{00000000-0005-0000-0000-000002000000}"/>
    <cellStyle name="Normál" xfId="0" builtinId="0"/>
    <cellStyle name="Normál 10" xfId="10" xr:uid="{00000000-0005-0000-0000-000004000000}"/>
    <cellStyle name="Normál 11" xfId="11" xr:uid="{00000000-0005-0000-0000-000005000000}"/>
    <cellStyle name="Normál 12" xfId="12" xr:uid="{00000000-0005-0000-0000-000006000000}"/>
    <cellStyle name="Normál 13" xfId="13" xr:uid="{00000000-0005-0000-0000-000007000000}"/>
    <cellStyle name="Normál 14" xfId="14" xr:uid="{00000000-0005-0000-0000-000008000000}"/>
    <cellStyle name="Normál 15" xfId="15" xr:uid="{00000000-0005-0000-0000-000009000000}"/>
    <cellStyle name="Normál 16" xfId="16" xr:uid="{00000000-0005-0000-0000-00000A000000}"/>
    <cellStyle name="Normál 17" xfId="17" xr:uid="{00000000-0005-0000-0000-00000B000000}"/>
    <cellStyle name="Normál 18" xfId="18" xr:uid="{00000000-0005-0000-0000-00000C000000}"/>
    <cellStyle name="Normál 19" xfId="19" xr:uid="{00000000-0005-0000-0000-00000D000000}"/>
    <cellStyle name="Normal 2" xfId="2" xr:uid="{00000000-0005-0000-0000-00000E000000}"/>
    <cellStyle name="Normál 2" xfId="1" xr:uid="{00000000-0005-0000-0000-00000F000000}"/>
    <cellStyle name="Normál 20" xfId="20" xr:uid="{00000000-0005-0000-0000-000010000000}"/>
    <cellStyle name="Normál 21" xfId="21" xr:uid="{00000000-0005-0000-0000-000011000000}"/>
    <cellStyle name="Normál 22" xfId="22" xr:uid="{00000000-0005-0000-0000-000012000000}"/>
    <cellStyle name="Normál 23" xfId="23" xr:uid="{00000000-0005-0000-0000-000013000000}"/>
    <cellStyle name="Normál 24" xfId="24" xr:uid="{00000000-0005-0000-0000-000014000000}"/>
    <cellStyle name="Normál 25" xfId="25" xr:uid="{00000000-0005-0000-0000-000015000000}"/>
    <cellStyle name="Normál 26" xfId="26" xr:uid="{00000000-0005-0000-0000-000016000000}"/>
    <cellStyle name="Normál 27" xfId="27" xr:uid="{00000000-0005-0000-0000-000017000000}"/>
    <cellStyle name="Normál 28" xfId="28" xr:uid="{00000000-0005-0000-0000-000018000000}"/>
    <cellStyle name="Normál 29" xfId="29" xr:uid="{00000000-0005-0000-0000-000019000000}"/>
    <cellStyle name="Normál 3" xfId="3" xr:uid="{00000000-0005-0000-0000-00001A000000}"/>
    <cellStyle name="Normál 30" xfId="30" xr:uid="{00000000-0005-0000-0000-00001B000000}"/>
    <cellStyle name="Normál 31" xfId="31" xr:uid="{00000000-0005-0000-0000-00001C000000}"/>
    <cellStyle name="Normál 32" xfId="32" xr:uid="{00000000-0005-0000-0000-00001D000000}"/>
    <cellStyle name="Normál 33" xfId="33" xr:uid="{00000000-0005-0000-0000-00001E000000}"/>
    <cellStyle name="Normál 34" xfId="34" xr:uid="{00000000-0005-0000-0000-00001F000000}"/>
    <cellStyle name="Normál 35" xfId="35" xr:uid="{00000000-0005-0000-0000-000020000000}"/>
    <cellStyle name="Normál 36" xfId="36" xr:uid="{00000000-0005-0000-0000-000021000000}"/>
    <cellStyle name="Normál 37" xfId="37" xr:uid="{00000000-0005-0000-0000-000022000000}"/>
    <cellStyle name="Normál 38" xfId="38" xr:uid="{00000000-0005-0000-0000-000023000000}"/>
    <cellStyle name="Normál 39" xfId="39" xr:uid="{00000000-0005-0000-0000-000024000000}"/>
    <cellStyle name="Normál 4" xfId="4" xr:uid="{00000000-0005-0000-0000-000025000000}"/>
    <cellStyle name="Normál 40" xfId="40" xr:uid="{00000000-0005-0000-0000-000026000000}"/>
    <cellStyle name="Normál 41" xfId="41" xr:uid="{00000000-0005-0000-0000-000027000000}"/>
    <cellStyle name="Normál 42" xfId="42" xr:uid="{00000000-0005-0000-0000-000028000000}"/>
    <cellStyle name="Normál 43" xfId="43" xr:uid="{00000000-0005-0000-0000-000029000000}"/>
    <cellStyle name="Normál 44" xfId="44" xr:uid="{00000000-0005-0000-0000-00002A000000}"/>
    <cellStyle name="Normál 45" xfId="45" xr:uid="{00000000-0005-0000-0000-00002B000000}"/>
    <cellStyle name="Normál 46" xfId="46" xr:uid="{00000000-0005-0000-0000-00002C000000}"/>
    <cellStyle name="Normál 47" xfId="47" xr:uid="{00000000-0005-0000-0000-00002D000000}"/>
    <cellStyle name="Normál 48" xfId="48" xr:uid="{00000000-0005-0000-0000-00002E000000}"/>
    <cellStyle name="Normál 49" xfId="49" xr:uid="{00000000-0005-0000-0000-00002F000000}"/>
    <cellStyle name="Normál 5" xfId="5" xr:uid="{00000000-0005-0000-0000-000030000000}"/>
    <cellStyle name="Normál 6" xfId="6" xr:uid="{00000000-0005-0000-0000-000031000000}"/>
    <cellStyle name="Normál 7" xfId="7" xr:uid="{00000000-0005-0000-0000-000032000000}"/>
    <cellStyle name="Normál 8" xfId="8" xr:uid="{00000000-0005-0000-0000-000033000000}"/>
    <cellStyle name="Normál 9" xfId="9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>
    <tabColor rgb="FFC00000"/>
  </sheetPr>
  <dimension ref="A1:R152"/>
  <sheetViews>
    <sheetView tabSelected="1" zoomScale="70" zoomScaleNormal="70" workbookViewId="0">
      <pane ySplit="2" topLeftCell="A128" activePane="bottomLeft" state="frozen"/>
      <selection pane="bottomLeft" activeCell="P141" sqref="P141"/>
    </sheetView>
  </sheetViews>
  <sheetFormatPr defaultColWidth="14.44140625" defaultRowHeight="15" customHeight="1"/>
  <cols>
    <col min="1" max="1" width="53.109375" customWidth="1"/>
    <col min="2" max="2" width="19.6640625" customWidth="1"/>
    <col min="3" max="3" width="13.44140625" customWidth="1"/>
    <col min="4" max="4" width="16.6640625" customWidth="1"/>
    <col min="5" max="5" width="13.44140625" customWidth="1"/>
    <col min="6" max="6" width="15" customWidth="1"/>
    <col min="7" max="8" width="15.44140625" customWidth="1"/>
    <col min="9" max="9" width="16.88671875" customWidth="1"/>
    <col min="10" max="10" width="15.6640625" customWidth="1"/>
    <col min="11" max="11" width="15.44140625" customWidth="1"/>
    <col min="12" max="13" width="16.109375" customWidth="1"/>
    <col min="14" max="14" width="15.109375" customWidth="1"/>
    <col min="15" max="15" width="9.109375" customWidth="1"/>
    <col min="16" max="16" width="8.6640625" customWidth="1"/>
    <col min="17" max="17" width="12" customWidth="1"/>
    <col min="18" max="18" width="9.109375" customWidth="1"/>
  </cols>
  <sheetData>
    <row r="1" spans="1:18" ht="15.6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Q1" s="3"/>
      <c r="R1" s="3"/>
    </row>
    <row r="2" spans="1:18" ht="15.6">
      <c r="A2" s="3"/>
      <c r="B2" s="4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3"/>
      <c r="Q2" s="3"/>
      <c r="R2" s="3"/>
    </row>
    <row r="3" spans="1:18" ht="15.6">
      <c r="A3" s="6" t="s">
        <v>14</v>
      </c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3"/>
      <c r="Q3" s="8"/>
      <c r="R3" s="9"/>
    </row>
    <row r="4" spans="1:18" ht="15.6">
      <c r="A4" s="10" t="s">
        <v>15</v>
      </c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3"/>
      <c r="O4" s="3"/>
      <c r="Q4" s="8"/>
      <c r="R4" s="9"/>
    </row>
    <row r="5" spans="1:18" ht="15.6">
      <c r="A5" s="3" t="s">
        <v>16</v>
      </c>
      <c r="B5" s="14"/>
      <c r="C5" s="15">
        <v>1181.0999999999999</v>
      </c>
      <c r="D5" s="15">
        <f t="shared" ref="D5:N5" si="0">C5</f>
        <v>1181.0999999999999</v>
      </c>
      <c r="E5" s="15">
        <f t="shared" si="0"/>
        <v>1181.0999999999999</v>
      </c>
      <c r="F5" s="15">
        <f t="shared" si="0"/>
        <v>1181.0999999999999</v>
      </c>
      <c r="G5" s="15">
        <f t="shared" si="0"/>
        <v>1181.0999999999999</v>
      </c>
      <c r="H5" s="15">
        <f t="shared" si="0"/>
        <v>1181.0999999999999</v>
      </c>
      <c r="I5" s="15">
        <f t="shared" si="0"/>
        <v>1181.0999999999999</v>
      </c>
      <c r="J5" s="15">
        <f t="shared" si="0"/>
        <v>1181.0999999999999</v>
      </c>
      <c r="K5" s="15">
        <f t="shared" si="0"/>
        <v>1181.0999999999999</v>
      </c>
      <c r="L5" s="15">
        <f t="shared" si="0"/>
        <v>1181.0999999999999</v>
      </c>
      <c r="M5" s="15">
        <f t="shared" si="0"/>
        <v>1181.0999999999999</v>
      </c>
      <c r="N5" s="15">
        <f t="shared" si="0"/>
        <v>1181.0999999999999</v>
      </c>
      <c r="O5" s="3"/>
      <c r="Q5" s="8"/>
      <c r="R5" s="9"/>
    </row>
    <row r="6" spans="1:18" ht="15.6">
      <c r="A6" s="3" t="s">
        <v>17</v>
      </c>
      <c r="B6" s="14"/>
      <c r="C6" s="15">
        <v>9.5</v>
      </c>
      <c r="D6" s="15">
        <f t="shared" ref="D6:N6" si="1">C6</f>
        <v>9.5</v>
      </c>
      <c r="E6" s="15">
        <f t="shared" si="1"/>
        <v>9.5</v>
      </c>
      <c r="F6" s="15">
        <f t="shared" si="1"/>
        <v>9.5</v>
      </c>
      <c r="G6" s="15">
        <f t="shared" si="1"/>
        <v>9.5</v>
      </c>
      <c r="H6" s="15">
        <f t="shared" si="1"/>
        <v>9.5</v>
      </c>
      <c r="I6" s="15">
        <f t="shared" si="1"/>
        <v>9.5</v>
      </c>
      <c r="J6" s="15">
        <f t="shared" si="1"/>
        <v>9.5</v>
      </c>
      <c r="K6" s="15">
        <f t="shared" si="1"/>
        <v>9.5</v>
      </c>
      <c r="L6" s="15">
        <f t="shared" si="1"/>
        <v>9.5</v>
      </c>
      <c r="M6" s="15">
        <f t="shared" si="1"/>
        <v>9.5</v>
      </c>
      <c r="N6" s="15">
        <f t="shared" si="1"/>
        <v>9.5</v>
      </c>
      <c r="O6" s="3"/>
      <c r="Q6" s="8"/>
      <c r="R6" s="9"/>
    </row>
    <row r="7" spans="1:18" ht="15.6">
      <c r="A7" s="3" t="s">
        <v>18</v>
      </c>
      <c r="B7" s="14"/>
      <c r="C7" s="15">
        <v>581</v>
      </c>
      <c r="D7" s="15">
        <f t="shared" ref="D7:N7" si="2">C7</f>
        <v>581</v>
      </c>
      <c r="E7" s="15">
        <f t="shared" si="2"/>
        <v>581</v>
      </c>
      <c r="F7" s="15">
        <f t="shared" si="2"/>
        <v>581</v>
      </c>
      <c r="G7" s="15">
        <f t="shared" si="2"/>
        <v>581</v>
      </c>
      <c r="H7" s="15">
        <f t="shared" si="2"/>
        <v>581</v>
      </c>
      <c r="I7" s="15">
        <f t="shared" si="2"/>
        <v>581</v>
      </c>
      <c r="J7" s="15">
        <f t="shared" si="2"/>
        <v>581</v>
      </c>
      <c r="K7" s="15">
        <f t="shared" si="2"/>
        <v>581</v>
      </c>
      <c r="L7" s="15">
        <f t="shared" si="2"/>
        <v>581</v>
      </c>
      <c r="M7" s="15">
        <f t="shared" si="2"/>
        <v>581</v>
      </c>
      <c r="N7" s="15">
        <f t="shared" si="2"/>
        <v>581</v>
      </c>
      <c r="O7" s="3"/>
      <c r="Q7" s="8"/>
      <c r="R7" s="9"/>
    </row>
    <row r="8" spans="1:18" ht="15.6">
      <c r="A8" s="3" t="s">
        <v>19</v>
      </c>
      <c r="B8" s="16">
        <f t="shared" ref="B8:B10" si="3">SUM(C8:N8)</f>
        <v>15.633333333333333</v>
      </c>
      <c r="C8" s="15">
        <f>'900-999'!C5</f>
        <v>0</v>
      </c>
      <c r="D8" s="15">
        <f>'900-999'!F5</f>
        <v>0</v>
      </c>
      <c r="E8" s="15">
        <f>'900-999'!I5</f>
        <v>0</v>
      </c>
      <c r="F8" s="15">
        <f>'900-999'!L5</f>
        <v>0</v>
      </c>
      <c r="G8" s="15">
        <f>'900-999'!O5</f>
        <v>0</v>
      </c>
      <c r="H8" s="15">
        <f>'900-999'!R5</f>
        <v>0</v>
      </c>
      <c r="I8" s="15">
        <f>'900-999'!U5</f>
        <v>0</v>
      </c>
      <c r="J8" s="15">
        <f>'900-999'!X5</f>
        <v>0</v>
      </c>
      <c r="K8" s="15">
        <f>'900-999'!AA5</f>
        <v>0</v>
      </c>
      <c r="L8" s="15">
        <f>'900-999'!AD5</f>
        <v>0</v>
      </c>
      <c r="M8" s="15">
        <f>'900-999'!AG5</f>
        <v>0</v>
      </c>
      <c r="N8" s="15">
        <f>'900-999'!AJ5</f>
        <v>15.633333333333333</v>
      </c>
      <c r="O8" s="3"/>
      <c r="Q8" s="8"/>
      <c r="R8" s="9"/>
    </row>
    <row r="9" spans="1:18" ht="15.6">
      <c r="A9" s="3" t="s">
        <v>20</v>
      </c>
      <c r="B9" s="17">
        <f t="shared" si="3"/>
        <v>9082.9666666666672</v>
      </c>
      <c r="C9" s="18">
        <f t="shared" ref="C9:N9" si="4">C8*C$7</f>
        <v>0</v>
      </c>
      <c r="D9" s="18">
        <f t="shared" si="4"/>
        <v>0</v>
      </c>
      <c r="E9" s="18">
        <f t="shared" si="4"/>
        <v>0</v>
      </c>
      <c r="F9" s="18">
        <f t="shared" si="4"/>
        <v>0</v>
      </c>
      <c r="G9" s="18">
        <f t="shared" si="4"/>
        <v>0</v>
      </c>
      <c r="H9" s="18">
        <f t="shared" si="4"/>
        <v>0</v>
      </c>
      <c r="I9" s="18">
        <f t="shared" si="4"/>
        <v>0</v>
      </c>
      <c r="J9" s="18">
        <f t="shared" si="4"/>
        <v>0</v>
      </c>
      <c r="K9" s="18">
        <f t="shared" si="4"/>
        <v>0</v>
      </c>
      <c r="L9" s="18">
        <f t="shared" si="4"/>
        <v>0</v>
      </c>
      <c r="M9" s="18">
        <f t="shared" si="4"/>
        <v>0</v>
      </c>
      <c r="N9" s="18">
        <f t="shared" si="4"/>
        <v>9082.9666666666672</v>
      </c>
      <c r="O9" s="3"/>
      <c r="Q9" s="8"/>
      <c r="R9" s="9"/>
    </row>
    <row r="10" spans="1:18" ht="15.6">
      <c r="A10" s="3" t="s">
        <v>21</v>
      </c>
      <c r="B10" s="19">
        <f t="shared" si="3"/>
        <v>11535.367666666667</v>
      </c>
      <c r="C10" s="20">
        <f t="shared" ref="C10:N10" si="5">C9*1.27</f>
        <v>0</v>
      </c>
      <c r="D10" s="20">
        <f t="shared" si="5"/>
        <v>0</v>
      </c>
      <c r="E10" s="20">
        <f t="shared" si="5"/>
        <v>0</v>
      </c>
      <c r="F10" s="20">
        <f t="shared" si="5"/>
        <v>0</v>
      </c>
      <c r="G10" s="20">
        <f t="shared" si="5"/>
        <v>0</v>
      </c>
      <c r="H10" s="20">
        <f t="shared" si="5"/>
        <v>0</v>
      </c>
      <c r="I10" s="20">
        <f t="shared" si="5"/>
        <v>0</v>
      </c>
      <c r="J10" s="20">
        <f t="shared" si="5"/>
        <v>0</v>
      </c>
      <c r="K10" s="20">
        <f t="shared" si="5"/>
        <v>0</v>
      </c>
      <c r="L10" s="20">
        <f t="shared" si="5"/>
        <v>0</v>
      </c>
      <c r="M10" s="20">
        <f t="shared" si="5"/>
        <v>0</v>
      </c>
      <c r="N10" s="20">
        <f t="shared" si="5"/>
        <v>11535.367666666667</v>
      </c>
      <c r="O10" s="3"/>
      <c r="Q10" s="8"/>
      <c r="R10" s="9"/>
    </row>
    <row r="11" spans="1:18" ht="15.6">
      <c r="A11" s="3" t="s">
        <v>22</v>
      </c>
      <c r="B11" s="19">
        <f>SUM(C11:N11)</f>
        <v>2452.4009999999998</v>
      </c>
      <c r="C11" s="20">
        <f t="shared" ref="C11:N11" si="6">C10-C9</f>
        <v>0</v>
      </c>
      <c r="D11" s="20">
        <f t="shared" si="6"/>
        <v>0</v>
      </c>
      <c r="E11" s="20">
        <f t="shared" si="6"/>
        <v>0</v>
      </c>
      <c r="F11" s="20">
        <f t="shared" si="6"/>
        <v>0</v>
      </c>
      <c r="G11" s="20">
        <f t="shared" si="6"/>
        <v>0</v>
      </c>
      <c r="H11" s="20">
        <f t="shared" si="6"/>
        <v>0</v>
      </c>
      <c r="I11" s="20">
        <f t="shared" si="6"/>
        <v>0</v>
      </c>
      <c r="J11" s="20">
        <f t="shared" si="6"/>
        <v>0</v>
      </c>
      <c r="K11" s="20">
        <f t="shared" si="6"/>
        <v>0</v>
      </c>
      <c r="L11" s="20">
        <f t="shared" si="6"/>
        <v>0</v>
      </c>
      <c r="M11" s="20">
        <f t="shared" si="6"/>
        <v>0</v>
      </c>
      <c r="N11" s="20">
        <f t="shared" si="6"/>
        <v>2452.4009999999998</v>
      </c>
      <c r="O11" s="3"/>
      <c r="Q11" s="8"/>
      <c r="R11" s="9"/>
    </row>
    <row r="12" spans="1:18" ht="15.6">
      <c r="A12" s="10" t="s">
        <v>56</v>
      </c>
      <c r="B12" s="11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3"/>
      <c r="O12" s="3"/>
      <c r="Q12" s="8"/>
      <c r="R12" s="9"/>
    </row>
    <row r="13" spans="1:18" ht="15.6">
      <c r="A13" s="3" t="s">
        <v>16</v>
      </c>
      <c r="B13" s="14"/>
      <c r="C13" s="15">
        <v>1181.0999999999999</v>
      </c>
      <c r="D13" s="15">
        <f t="shared" ref="D13:D15" si="7">C13</f>
        <v>1181.0999999999999</v>
      </c>
      <c r="E13" s="15">
        <f t="shared" ref="E13:E15" si="8">D13</f>
        <v>1181.0999999999999</v>
      </c>
      <c r="F13" s="15">
        <f t="shared" ref="F13:F15" si="9">E13</f>
        <v>1181.0999999999999</v>
      </c>
      <c r="G13" s="15">
        <f t="shared" ref="G13:G15" si="10">F13</f>
        <v>1181.0999999999999</v>
      </c>
      <c r="H13" s="15">
        <f t="shared" ref="H13:H15" si="11">G13</f>
        <v>1181.0999999999999</v>
      </c>
      <c r="I13" s="15">
        <f t="shared" ref="I13:I15" si="12">H13</f>
        <v>1181.0999999999999</v>
      </c>
      <c r="J13" s="15">
        <f t="shared" ref="J13:J15" si="13">I13</f>
        <v>1181.0999999999999</v>
      </c>
      <c r="K13" s="15">
        <f t="shared" ref="K13:K15" si="14">J13</f>
        <v>1181.0999999999999</v>
      </c>
      <c r="L13" s="15">
        <f t="shared" ref="L13:L15" si="15">K13</f>
        <v>1181.0999999999999</v>
      </c>
      <c r="M13" s="15">
        <f t="shared" ref="M13:M15" si="16">L13</f>
        <v>1181.0999999999999</v>
      </c>
      <c r="N13" s="15">
        <f t="shared" ref="N13:N15" si="17">M13</f>
        <v>1181.0999999999999</v>
      </c>
      <c r="O13" s="3"/>
      <c r="Q13" s="8"/>
      <c r="R13" s="9"/>
    </row>
    <row r="14" spans="1:18" ht="15.6">
      <c r="A14" s="3" t="s">
        <v>17</v>
      </c>
      <c r="B14" s="14"/>
      <c r="C14" s="15">
        <v>9.5</v>
      </c>
      <c r="D14" s="15">
        <f t="shared" si="7"/>
        <v>9.5</v>
      </c>
      <c r="E14" s="15">
        <f t="shared" si="8"/>
        <v>9.5</v>
      </c>
      <c r="F14" s="15">
        <f t="shared" si="9"/>
        <v>9.5</v>
      </c>
      <c r="G14" s="15">
        <f t="shared" si="10"/>
        <v>9.5</v>
      </c>
      <c r="H14" s="15">
        <f t="shared" si="11"/>
        <v>9.5</v>
      </c>
      <c r="I14" s="15">
        <f t="shared" si="12"/>
        <v>9.5</v>
      </c>
      <c r="J14" s="15">
        <f t="shared" si="13"/>
        <v>9.5</v>
      </c>
      <c r="K14" s="15">
        <f t="shared" si="14"/>
        <v>9.5</v>
      </c>
      <c r="L14" s="15">
        <f t="shared" si="15"/>
        <v>9.5</v>
      </c>
      <c r="M14" s="15">
        <f t="shared" si="16"/>
        <v>9.5</v>
      </c>
      <c r="N14" s="15">
        <f t="shared" si="17"/>
        <v>9.5</v>
      </c>
      <c r="O14" s="3"/>
      <c r="Q14" s="8"/>
      <c r="R14" s="9"/>
    </row>
    <row r="15" spans="1:18" ht="15.6">
      <c r="A15" s="3" t="s">
        <v>18</v>
      </c>
      <c r="B15" s="14"/>
      <c r="C15" s="15">
        <v>581</v>
      </c>
      <c r="D15" s="15">
        <f t="shared" si="7"/>
        <v>581</v>
      </c>
      <c r="E15" s="15">
        <f t="shared" si="8"/>
        <v>581</v>
      </c>
      <c r="F15" s="15">
        <f t="shared" si="9"/>
        <v>581</v>
      </c>
      <c r="G15" s="15">
        <f t="shared" si="10"/>
        <v>581</v>
      </c>
      <c r="H15" s="15">
        <f t="shared" si="11"/>
        <v>581</v>
      </c>
      <c r="I15" s="15">
        <f t="shared" si="12"/>
        <v>581</v>
      </c>
      <c r="J15" s="15">
        <f t="shared" si="13"/>
        <v>581</v>
      </c>
      <c r="K15" s="15">
        <f t="shared" si="14"/>
        <v>581</v>
      </c>
      <c r="L15" s="15">
        <f t="shared" si="15"/>
        <v>581</v>
      </c>
      <c r="M15" s="15">
        <f t="shared" si="16"/>
        <v>581</v>
      </c>
      <c r="N15" s="15">
        <f t="shared" si="17"/>
        <v>581</v>
      </c>
      <c r="O15" s="3"/>
      <c r="Q15" s="8"/>
      <c r="R15" s="9"/>
    </row>
    <row r="16" spans="1:18" ht="15.6">
      <c r="A16" s="3" t="s">
        <v>19</v>
      </c>
      <c r="B16" s="16">
        <f t="shared" ref="B16:B18" si="18">SUM(C16:N16)</f>
        <v>13.633333333333333</v>
      </c>
      <c r="C16" s="15">
        <f>'900-998'!C5</f>
        <v>0</v>
      </c>
      <c r="D16" s="15">
        <f>'900-998'!F5</f>
        <v>0</v>
      </c>
      <c r="E16" s="15">
        <f>'900-998'!I5</f>
        <v>0</v>
      </c>
      <c r="F16" s="15">
        <f>'900-998'!L5</f>
        <v>0</v>
      </c>
      <c r="G16" s="15">
        <f>'900-998'!O5</f>
        <v>0</v>
      </c>
      <c r="H16" s="15">
        <f>'900-998'!R5</f>
        <v>0</v>
      </c>
      <c r="I16" s="15">
        <f>'900-998'!U5</f>
        <v>0</v>
      </c>
      <c r="J16" s="15">
        <f>'900-998'!X5</f>
        <v>0</v>
      </c>
      <c r="K16" s="15">
        <f>'900-998'!AA5</f>
        <v>0</v>
      </c>
      <c r="L16" s="15">
        <f>'900-998'!AD5</f>
        <v>0</v>
      </c>
      <c r="M16" s="15">
        <f>'900-998'!AG5</f>
        <v>0</v>
      </c>
      <c r="N16" s="15">
        <f>'900-998'!AJ5</f>
        <v>13.633333333333333</v>
      </c>
      <c r="O16" s="3"/>
      <c r="Q16" s="8"/>
      <c r="R16" s="9"/>
    </row>
    <row r="17" spans="1:18" ht="15.6">
      <c r="A17" s="3" t="s">
        <v>20</v>
      </c>
      <c r="B17" s="17">
        <f t="shared" si="18"/>
        <v>7920.9666666666662</v>
      </c>
      <c r="C17" s="18">
        <f t="shared" ref="C17:N17" si="19">C16*C$7</f>
        <v>0</v>
      </c>
      <c r="D17" s="18">
        <f t="shared" si="19"/>
        <v>0</v>
      </c>
      <c r="E17" s="18">
        <f t="shared" si="19"/>
        <v>0</v>
      </c>
      <c r="F17" s="18">
        <f t="shared" si="19"/>
        <v>0</v>
      </c>
      <c r="G17" s="18">
        <f t="shared" si="19"/>
        <v>0</v>
      </c>
      <c r="H17" s="18">
        <f t="shared" si="19"/>
        <v>0</v>
      </c>
      <c r="I17" s="18">
        <f t="shared" si="19"/>
        <v>0</v>
      </c>
      <c r="J17" s="18">
        <f t="shared" si="19"/>
        <v>0</v>
      </c>
      <c r="K17" s="18">
        <f t="shared" si="19"/>
        <v>0</v>
      </c>
      <c r="L17" s="18">
        <f t="shared" si="19"/>
        <v>0</v>
      </c>
      <c r="M17" s="18">
        <f t="shared" si="19"/>
        <v>0</v>
      </c>
      <c r="N17" s="18">
        <f t="shared" si="19"/>
        <v>7920.9666666666662</v>
      </c>
      <c r="O17" s="3"/>
      <c r="Q17" s="8"/>
      <c r="R17" s="9"/>
    </row>
    <row r="18" spans="1:18" ht="15.6">
      <c r="A18" s="3" t="s">
        <v>21</v>
      </c>
      <c r="B18" s="19">
        <f t="shared" si="18"/>
        <v>10059.627666666665</v>
      </c>
      <c r="C18" s="20">
        <f t="shared" ref="C18:N18" si="20">C17*1.27</f>
        <v>0</v>
      </c>
      <c r="D18" s="20">
        <f t="shared" si="20"/>
        <v>0</v>
      </c>
      <c r="E18" s="20">
        <f t="shared" si="20"/>
        <v>0</v>
      </c>
      <c r="F18" s="20">
        <f t="shared" si="20"/>
        <v>0</v>
      </c>
      <c r="G18" s="20">
        <f t="shared" si="20"/>
        <v>0</v>
      </c>
      <c r="H18" s="20">
        <f t="shared" si="20"/>
        <v>0</v>
      </c>
      <c r="I18" s="20">
        <f t="shared" si="20"/>
        <v>0</v>
      </c>
      <c r="J18" s="20">
        <f t="shared" si="20"/>
        <v>0</v>
      </c>
      <c r="K18" s="20">
        <f t="shared" si="20"/>
        <v>0</v>
      </c>
      <c r="L18" s="20">
        <f t="shared" si="20"/>
        <v>0</v>
      </c>
      <c r="M18" s="20">
        <f t="shared" si="20"/>
        <v>0</v>
      </c>
      <c r="N18" s="20">
        <f t="shared" si="20"/>
        <v>10059.627666666665</v>
      </c>
      <c r="O18" s="3"/>
      <c r="Q18" s="8"/>
      <c r="R18" s="9"/>
    </row>
    <row r="19" spans="1:18" ht="15.6">
      <c r="A19" s="3" t="s">
        <v>22</v>
      </c>
      <c r="B19" s="19">
        <f>SUM(C19:N19)</f>
        <v>2138.6609999999991</v>
      </c>
      <c r="C19" s="20">
        <f t="shared" ref="C19:N19" si="21">C18-C17</f>
        <v>0</v>
      </c>
      <c r="D19" s="20">
        <f t="shared" si="21"/>
        <v>0</v>
      </c>
      <c r="E19" s="20">
        <f t="shared" si="21"/>
        <v>0</v>
      </c>
      <c r="F19" s="20">
        <f t="shared" si="21"/>
        <v>0</v>
      </c>
      <c r="G19" s="20">
        <f t="shared" si="21"/>
        <v>0</v>
      </c>
      <c r="H19" s="20">
        <f t="shared" si="21"/>
        <v>0</v>
      </c>
      <c r="I19" s="20">
        <f t="shared" si="21"/>
        <v>0</v>
      </c>
      <c r="J19" s="20">
        <f t="shared" si="21"/>
        <v>0</v>
      </c>
      <c r="K19" s="20">
        <f t="shared" si="21"/>
        <v>0</v>
      </c>
      <c r="L19" s="20">
        <f t="shared" si="21"/>
        <v>0</v>
      </c>
      <c r="M19" s="20">
        <f t="shared" si="21"/>
        <v>0</v>
      </c>
      <c r="N19" s="20">
        <f t="shared" si="21"/>
        <v>2138.6609999999991</v>
      </c>
      <c r="O19" s="3"/>
      <c r="Q19" s="8"/>
      <c r="R19" s="9"/>
    </row>
    <row r="20" spans="1:18" ht="15.6" hidden="1">
      <c r="A20" s="146" t="s">
        <v>23</v>
      </c>
      <c r="B20" s="147"/>
      <c r="C20" s="148"/>
      <c r="D20" s="148"/>
      <c r="E20" s="148"/>
      <c r="F20" s="148"/>
      <c r="G20" s="148"/>
      <c r="H20" s="148"/>
      <c r="I20" s="148"/>
      <c r="J20" s="12"/>
      <c r="K20" s="12"/>
      <c r="L20" s="12"/>
      <c r="M20" s="12"/>
      <c r="N20" s="13"/>
      <c r="O20" s="3"/>
      <c r="Q20" s="8"/>
      <c r="R20" s="9"/>
    </row>
    <row r="21" spans="1:18" ht="15.6" hidden="1">
      <c r="A21" s="149" t="s">
        <v>16</v>
      </c>
      <c r="B21" s="150"/>
      <c r="C21" s="151">
        <v>1181.0999999999999</v>
      </c>
      <c r="D21" s="151">
        <f t="shared" ref="D21:N21" si="22">C21</f>
        <v>1181.0999999999999</v>
      </c>
      <c r="E21" s="151">
        <f t="shared" si="22"/>
        <v>1181.0999999999999</v>
      </c>
      <c r="F21" s="151">
        <f t="shared" si="22"/>
        <v>1181.0999999999999</v>
      </c>
      <c r="G21" s="151">
        <f t="shared" si="22"/>
        <v>1181.0999999999999</v>
      </c>
      <c r="H21" s="151">
        <f t="shared" si="22"/>
        <v>1181.0999999999999</v>
      </c>
      <c r="I21" s="151">
        <f t="shared" si="22"/>
        <v>1181.0999999999999</v>
      </c>
      <c r="J21" s="15">
        <f t="shared" si="22"/>
        <v>1181.0999999999999</v>
      </c>
      <c r="K21" s="15">
        <f t="shared" si="22"/>
        <v>1181.0999999999999</v>
      </c>
      <c r="L21" s="15">
        <f t="shared" si="22"/>
        <v>1181.0999999999999</v>
      </c>
      <c r="M21" s="15">
        <f t="shared" si="22"/>
        <v>1181.0999999999999</v>
      </c>
      <c r="N21" s="15">
        <f t="shared" si="22"/>
        <v>1181.0999999999999</v>
      </c>
      <c r="O21" s="3"/>
      <c r="Q21" s="8"/>
      <c r="R21" s="9"/>
    </row>
    <row r="22" spans="1:18" ht="15.6" hidden="1">
      <c r="A22" s="149" t="s">
        <v>17</v>
      </c>
      <c r="B22" s="150"/>
      <c r="C22" s="151">
        <v>9.5</v>
      </c>
      <c r="D22" s="151">
        <f t="shared" ref="D22:N22" si="23">C22</f>
        <v>9.5</v>
      </c>
      <c r="E22" s="151">
        <f t="shared" si="23"/>
        <v>9.5</v>
      </c>
      <c r="F22" s="151">
        <f t="shared" si="23"/>
        <v>9.5</v>
      </c>
      <c r="G22" s="151">
        <f t="shared" si="23"/>
        <v>9.5</v>
      </c>
      <c r="H22" s="151">
        <f t="shared" si="23"/>
        <v>9.5</v>
      </c>
      <c r="I22" s="151">
        <f t="shared" si="23"/>
        <v>9.5</v>
      </c>
      <c r="J22" s="15">
        <f t="shared" si="23"/>
        <v>9.5</v>
      </c>
      <c r="K22" s="15">
        <f t="shared" si="23"/>
        <v>9.5</v>
      </c>
      <c r="L22" s="15">
        <f t="shared" si="23"/>
        <v>9.5</v>
      </c>
      <c r="M22" s="15">
        <f t="shared" si="23"/>
        <v>9.5</v>
      </c>
      <c r="N22" s="15">
        <f t="shared" si="23"/>
        <v>9.5</v>
      </c>
      <c r="O22" s="3"/>
      <c r="Q22" s="8"/>
      <c r="R22" s="9"/>
    </row>
    <row r="23" spans="1:18" ht="15.6" hidden="1">
      <c r="A23" s="149" t="s">
        <v>18</v>
      </c>
      <c r="B23" s="150"/>
      <c r="C23" s="151">
        <v>581</v>
      </c>
      <c r="D23" s="151">
        <f t="shared" ref="D23:N23" si="24">C23</f>
        <v>581</v>
      </c>
      <c r="E23" s="151">
        <f t="shared" si="24"/>
        <v>581</v>
      </c>
      <c r="F23" s="151">
        <f t="shared" si="24"/>
        <v>581</v>
      </c>
      <c r="G23" s="151">
        <f t="shared" si="24"/>
        <v>581</v>
      </c>
      <c r="H23" s="151">
        <f t="shared" si="24"/>
        <v>581</v>
      </c>
      <c r="I23" s="151">
        <f t="shared" si="24"/>
        <v>581</v>
      </c>
      <c r="J23" s="15">
        <f t="shared" si="24"/>
        <v>581</v>
      </c>
      <c r="K23" s="15">
        <f t="shared" si="24"/>
        <v>581</v>
      </c>
      <c r="L23" s="15">
        <f t="shared" si="24"/>
        <v>581</v>
      </c>
      <c r="M23" s="15">
        <f t="shared" si="24"/>
        <v>581</v>
      </c>
      <c r="N23" s="15">
        <f t="shared" si="24"/>
        <v>581</v>
      </c>
      <c r="O23" s="3"/>
      <c r="Q23" s="8"/>
      <c r="R23" s="9"/>
    </row>
    <row r="24" spans="1:18" ht="15.6" hidden="1">
      <c r="A24" s="149" t="s">
        <v>19</v>
      </c>
      <c r="B24" s="152" t="e">
        <f t="shared" ref="B24:B27" si="25">SUM(C24:N24)</f>
        <v>#REF!</v>
      </c>
      <c r="C24" s="151" t="e">
        <f>#REF!</f>
        <v>#REF!</v>
      </c>
      <c r="D24" s="151" t="e">
        <f>#REF!</f>
        <v>#REF!</v>
      </c>
      <c r="E24" s="151" t="e">
        <f>#REF!</f>
        <v>#REF!</v>
      </c>
      <c r="F24" s="151" t="e">
        <f>#REF!</f>
        <v>#REF!</v>
      </c>
      <c r="G24" s="151" t="e">
        <f>#REF!</f>
        <v>#REF!</v>
      </c>
      <c r="H24" s="151" t="e">
        <f>#REF!</f>
        <v>#REF!</v>
      </c>
      <c r="I24" s="151" t="e">
        <f>#REF!</f>
        <v>#REF!</v>
      </c>
      <c r="J24" s="15" t="e">
        <f>#REF!</f>
        <v>#REF!</v>
      </c>
      <c r="K24" s="15" t="e">
        <f>#REF!</f>
        <v>#REF!</v>
      </c>
      <c r="L24" s="15" t="e">
        <f>#REF!</f>
        <v>#REF!</v>
      </c>
      <c r="M24" s="15" t="e">
        <f>#REF!</f>
        <v>#REF!</v>
      </c>
      <c r="N24" s="15" t="e">
        <f>#REF!</f>
        <v>#REF!</v>
      </c>
      <c r="O24" s="3"/>
      <c r="Q24" s="8"/>
      <c r="R24" s="9"/>
    </row>
    <row r="25" spans="1:18" ht="15.6" hidden="1">
      <c r="A25" s="149" t="s">
        <v>20</v>
      </c>
      <c r="B25" s="153" t="e">
        <f t="shared" si="25"/>
        <v>#REF!</v>
      </c>
      <c r="C25" s="154" t="e">
        <f t="shared" ref="C25:N25" si="26">C24*C$23</f>
        <v>#REF!</v>
      </c>
      <c r="D25" s="154" t="e">
        <f t="shared" si="26"/>
        <v>#REF!</v>
      </c>
      <c r="E25" s="154" t="e">
        <f t="shared" si="26"/>
        <v>#REF!</v>
      </c>
      <c r="F25" s="154" t="e">
        <f t="shared" si="26"/>
        <v>#REF!</v>
      </c>
      <c r="G25" s="154" t="e">
        <f t="shared" si="26"/>
        <v>#REF!</v>
      </c>
      <c r="H25" s="154" t="e">
        <f t="shared" si="26"/>
        <v>#REF!</v>
      </c>
      <c r="I25" s="154" t="e">
        <f t="shared" si="26"/>
        <v>#REF!</v>
      </c>
      <c r="J25" s="18" t="e">
        <f t="shared" si="26"/>
        <v>#REF!</v>
      </c>
      <c r="K25" s="18" t="e">
        <f t="shared" si="26"/>
        <v>#REF!</v>
      </c>
      <c r="L25" s="18" t="e">
        <f t="shared" si="26"/>
        <v>#REF!</v>
      </c>
      <c r="M25" s="18" t="e">
        <f t="shared" si="26"/>
        <v>#REF!</v>
      </c>
      <c r="N25" s="18" t="e">
        <f t="shared" si="26"/>
        <v>#REF!</v>
      </c>
      <c r="O25" s="3"/>
      <c r="Q25" s="8"/>
      <c r="R25" s="9"/>
    </row>
    <row r="26" spans="1:18" ht="15.6" hidden="1">
      <c r="A26" s="149" t="s">
        <v>21</v>
      </c>
      <c r="B26" s="155" t="e">
        <f t="shared" si="25"/>
        <v>#REF!</v>
      </c>
      <c r="C26" s="156" t="e">
        <f t="shared" ref="C26:N26" si="27">C25*1.27</f>
        <v>#REF!</v>
      </c>
      <c r="D26" s="156" t="e">
        <f t="shared" si="27"/>
        <v>#REF!</v>
      </c>
      <c r="E26" s="156" t="e">
        <f t="shared" si="27"/>
        <v>#REF!</v>
      </c>
      <c r="F26" s="156" t="e">
        <f t="shared" si="27"/>
        <v>#REF!</v>
      </c>
      <c r="G26" s="156" t="e">
        <f t="shared" si="27"/>
        <v>#REF!</v>
      </c>
      <c r="H26" s="156" t="e">
        <f t="shared" si="27"/>
        <v>#REF!</v>
      </c>
      <c r="I26" s="156" t="e">
        <f t="shared" si="27"/>
        <v>#REF!</v>
      </c>
      <c r="J26" s="20" t="e">
        <f t="shared" si="27"/>
        <v>#REF!</v>
      </c>
      <c r="K26" s="20" t="e">
        <f t="shared" si="27"/>
        <v>#REF!</v>
      </c>
      <c r="L26" s="20" t="e">
        <f t="shared" si="27"/>
        <v>#REF!</v>
      </c>
      <c r="M26" s="20" t="e">
        <f t="shared" si="27"/>
        <v>#REF!</v>
      </c>
      <c r="N26" s="20" t="e">
        <f t="shared" si="27"/>
        <v>#REF!</v>
      </c>
      <c r="O26" s="3"/>
      <c r="Q26" s="8"/>
      <c r="R26" s="9"/>
    </row>
    <row r="27" spans="1:18" ht="15.6" hidden="1">
      <c r="A27" s="149" t="s">
        <v>22</v>
      </c>
      <c r="B27" s="155" t="e">
        <f t="shared" si="25"/>
        <v>#REF!</v>
      </c>
      <c r="C27" s="156" t="e">
        <f t="shared" ref="C27:N27" si="28">C26-C25</f>
        <v>#REF!</v>
      </c>
      <c r="D27" s="156" t="e">
        <f t="shared" si="28"/>
        <v>#REF!</v>
      </c>
      <c r="E27" s="156" t="e">
        <f t="shared" si="28"/>
        <v>#REF!</v>
      </c>
      <c r="F27" s="156" t="e">
        <f t="shared" si="28"/>
        <v>#REF!</v>
      </c>
      <c r="G27" s="156" t="e">
        <f t="shared" si="28"/>
        <v>#REF!</v>
      </c>
      <c r="H27" s="156" t="e">
        <f t="shared" si="28"/>
        <v>#REF!</v>
      </c>
      <c r="I27" s="156" t="e">
        <f t="shared" si="28"/>
        <v>#REF!</v>
      </c>
      <c r="J27" s="20" t="e">
        <f t="shared" si="28"/>
        <v>#REF!</v>
      </c>
      <c r="K27" s="20" t="e">
        <f t="shared" si="28"/>
        <v>#REF!</v>
      </c>
      <c r="L27" s="20" t="e">
        <f t="shared" si="28"/>
        <v>#REF!</v>
      </c>
      <c r="M27" s="20" t="e">
        <f t="shared" si="28"/>
        <v>#REF!</v>
      </c>
      <c r="N27" s="20" t="e">
        <f t="shared" si="28"/>
        <v>#REF!</v>
      </c>
      <c r="O27" s="3"/>
      <c r="Q27" s="8"/>
      <c r="R27" s="9"/>
    </row>
    <row r="28" spans="1:18" ht="15.6" hidden="1">
      <c r="A28" s="146" t="s">
        <v>55</v>
      </c>
      <c r="B28" s="147"/>
      <c r="C28" s="148"/>
      <c r="D28" s="148"/>
      <c r="E28" s="12"/>
      <c r="F28" s="12"/>
      <c r="G28" s="12"/>
      <c r="H28" s="12"/>
      <c r="I28" s="12"/>
      <c r="J28" s="12"/>
      <c r="K28" s="12"/>
      <c r="L28" s="12"/>
      <c r="M28" s="12"/>
      <c r="N28" s="13"/>
      <c r="O28" s="3"/>
      <c r="Q28" s="8"/>
      <c r="R28" s="9"/>
    </row>
    <row r="29" spans="1:18" ht="15.6" hidden="1">
      <c r="A29" s="149" t="s">
        <v>16</v>
      </c>
      <c r="B29" s="150"/>
      <c r="C29" s="151">
        <v>1181.0999999999999</v>
      </c>
      <c r="D29" s="151">
        <f t="shared" ref="D29:D31" si="29">C29</f>
        <v>1181.0999999999999</v>
      </c>
      <c r="E29" s="15">
        <f t="shared" ref="E29:E31" si="30">D29</f>
        <v>1181.0999999999999</v>
      </c>
      <c r="F29" s="15">
        <f t="shared" ref="F29:F31" si="31">E29</f>
        <v>1181.0999999999999</v>
      </c>
      <c r="G29" s="15">
        <f t="shared" ref="G29:G31" si="32">F29</f>
        <v>1181.0999999999999</v>
      </c>
      <c r="H29" s="15">
        <f t="shared" ref="H29:H31" si="33">G29</f>
        <v>1181.0999999999999</v>
      </c>
      <c r="I29" s="15">
        <f t="shared" ref="I29:I31" si="34">H29</f>
        <v>1181.0999999999999</v>
      </c>
      <c r="J29" s="15">
        <f t="shared" ref="J29:J31" si="35">I29</f>
        <v>1181.0999999999999</v>
      </c>
      <c r="K29" s="15">
        <f t="shared" ref="K29:K31" si="36">J29</f>
        <v>1181.0999999999999</v>
      </c>
      <c r="L29" s="15">
        <f t="shared" ref="L29:L31" si="37">K29</f>
        <v>1181.0999999999999</v>
      </c>
      <c r="M29" s="15">
        <f t="shared" ref="M29:M31" si="38">L29</f>
        <v>1181.0999999999999</v>
      </c>
      <c r="N29" s="15">
        <f t="shared" ref="N29:N31" si="39">M29</f>
        <v>1181.0999999999999</v>
      </c>
      <c r="O29" s="3"/>
      <c r="Q29" s="8"/>
      <c r="R29" s="9"/>
    </row>
    <row r="30" spans="1:18" ht="15.6" hidden="1">
      <c r="A30" s="149" t="s">
        <v>17</v>
      </c>
      <c r="B30" s="150"/>
      <c r="C30" s="151">
        <v>9.5</v>
      </c>
      <c r="D30" s="151">
        <f t="shared" si="29"/>
        <v>9.5</v>
      </c>
      <c r="E30" s="15">
        <f t="shared" si="30"/>
        <v>9.5</v>
      </c>
      <c r="F30" s="15">
        <f t="shared" si="31"/>
        <v>9.5</v>
      </c>
      <c r="G30" s="15">
        <f t="shared" si="32"/>
        <v>9.5</v>
      </c>
      <c r="H30" s="15">
        <f t="shared" si="33"/>
        <v>9.5</v>
      </c>
      <c r="I30" s="15">
        <f t="shared" si="34"/>
        <v>9.5</v>
      </c>
      <c r="J30" s="15">
        <f t="shared" si="35"/>
        <v>9.5</v>
      </c>
      <c r="K30" s="15">
        <f t="shared" si="36"/>
        <v>9.5</v>
      </c>
      <c r="L30" s="15">
        <f t="shared" si="37"/>
        <v>9.5</v>
      </c>
      <c r="M30" s="15">
        <f t="shared" si="38"/>
        <v>9.5</v>
      </c>
      <c r="N30" s="15">
        <f t="shared" si="39"/>
        <v>9.5</v>
      </c>
      <c r="O30" s="3"/>
      <c r="Q30" s="8"/>
      <c r="R30" s="9"/>
    </row>
    <row r="31" spans="1:18" ht="15.6" hidden="1">
      <c r="A31" s="149" t="s">
        <v>18</v>
      </c>
      <c r="B31" s="150"/>
      <c r="C31" s="151">
        <v>581</v>
      </c>
      <c r="D31" s="151">
        <f t="shared" si="29"/>
        <v>581</v>
      </c>
      <c r="E31" s="15">
        <f t="shared" si="30"/>
        <v>581</v>
      </c>
      <c r="F31" s="15">
        <f t="shared" si="31"/>
        <v>581</v>
      </c>
      <c r="G31" s="15">
        <f t="shared" si="32"/>
        <v>581</v>
      </c>
      <c r="H31" s="15">
        <f t="shared" si="33"/>
        <v>581</v>
      </c>
      <c r="I31" s="15">
        <f t="shared" si="34"/>
        <v>581</v>
      </c>
      <c r="J31" s="15">
        <f t="shared" si="35"/>
        <v>581</v>
      </c>
      <c r="K31" s="15">
        <f t="shared" si="36"/>
        <v>581</v>
      </c>
      <c r="L31" s="15">
        <f t="shared" si="37"/>
        <v>581</v>
      </c>
      <c r="M31" s="15">
        <f t="shared" si="38"/>
        <v>581</v>
      </c>
      <c r="N31" s="15">
        <f t="shared" si="39"/>
        <v>581</v>
      </c>
      <c r="O31" s="3"/>
      <c r="Q31" s="8"/>
      <c r="R31" s="9"/>
    </row>
    <row r="32" spans="1:18" ht="15.6" hidden="1">
      <c r="A32" s="149" t="s">
        <v>19</v>
      </c>
      <c r="B32" s="152" t="e">
        <f t="shared" ref="B32:B35" si="40">SUM(C32:N32)</f>
        <v>#REF!</v>
      </c>
      <c r="C32" s="151" t="e">
        <f>#REF!</f>
        <v>#REF!</v>
      </c>
      <c r="D32" s="151" t="e">
        <f>#REF!</f>
        <v>#REF!</v>
      </c>
      <c r="E32" s="15" t="e">
        <f>#REF!</f>
        <v>#REF!</v>
      </c>
      <c r="F32" s="15" t="e">
        <f>#REF!</f>
        <v>#REF!</v>
      </c>
      <c r="G32" s="15" t="e">
        <f>#REF!</f>
        <v>#REF!</v>
      </c>
      <c r="H32" s="15" t="e">
        <f>#REF!</f>
        <v>#REF!</v>
      </c>
      <c r="I32" s="15" t="e">
        <f>#REF!</f>
        <v>#REF!</v>
      </c>
      <c r="J32" s="15" t="e">
        <f>#REF!</f>
        <v>#REF!</v>
      </c>
      <c r="K32" s="15" t="e">
        <f>#REF!</f>
        <v>#REF!</v>
      </c>
      <c r="L32" s="15" t="e">
        <f>#REF!</f>
        <v>#REF!</v>
      </c>
      <c r="M32" s="15" t="e">
        <f>#REF!</f>
        <v>#REF!</v>
      </c>
      <c r="N32" s="15" t="e">
        <f>#REF!</f>
        <v>#REF!</v>
      </c>
      <c r="O32" s="3"/>
      <c r="Q32" s="8"/>
      <c r="R32" s="9"/>
    </row>
    <row r="33" spans="1:18" ht="15.6" hidden="1">
      <c r="A33" s="149" t="s">
        <v>20</v>
      </c>
      <c r="B33" s="153" t="e">
        <f t="shared" si="40"/>
        <v>#REF!</v>
      </c>
      <c r="C33" s="154" t="e">
        <f t="shared" ref="C33:N33" si="41">C32*C$23</f>
        <v>#REF!</v>
      </c>
      <c r="D33" s="154" t="e">
        <f t="shared" si="41"/>
        <v>#REF!</v>
      </c>
      <c r="E33" s="18" t="e">
        <f t="shared" si="41"/>
        <v>#REF!</v>
      </c>
      <c r="F33" s="18" t="e">
        <f t="shared" si="41"/>
        <v>#REF!</v>
      </c>
      <c r="G33" s="18" t="e">
        <f t="shared" si="41"/>
        <v>#REF!</v>
      </c>
      <c r="H33" s="18" t="e">
        <f t="shared" si="41"/>
        <v>#REF!</v>
      </c>
      <c r="I33" s="18" t="e">
        <f t="shared" si="41"/>
        <v>#REF!</v>
      </c>
      <c r="J33" s="18" t="e">
        <f t="shared" si="41"/>
        <v>#REF!</v>
      </c>
      <c r="K33" s="18" t="e">
        <f t="shared" si="41"/>
        <v>#REF!</v>
      </c>
      <c r="L33" s="18" t="e">
        <f t="shared" si="41"/>
        <v>#REF!</v>
      </c>
      <c r="M33" s="18" t="e">
        <f t="shared" si="41"/>
        <v>#REF!</v>
      </c>
      <c r="N33" s="18" t="e">
        <f t="shared" si="41"/>
        <v>#REF!</v>
      </c>
      <c r="O33" s="3"/>
      <c r="Q33" s="8"/>
      <c r="R33" s="9"/>
    </row>
    <row r="34" spans="1:18" ht="15.6" hidden="1">
      <c r="A34" s="149" t="s">
        <v>21</v>
      </c>
      <c r="B34" s="155" t="e">
        <f t="shared" si="40"/>
        <v>#REF!</v>
      </c>
      <c r="C34" s="156" t="e">
        <f t="shared" ref="C34:N34" si="42">C33*1.27</f>
        <v>#REF!</v>
      </c>
      <c r="D34" s="156" t="e">
        <f t="shared" si="42"/>
        <v>#REF!</v>
      </c>
      <c r="E34" s="20" t="e">
        <f t="shared" si="42"/>
        <v>#REF!</v>
      </c>
      <c r="F34" s="20" t="e">
        <f t="shared" si="42"/>
        <v>#REF!</v>
      </c>
      <c r="G34" s="20" t="e">
        <f t="shared" si="42"/>
        <v>#REF!</v>
      </c>
      <c r="H34" s="20" t="e">
        <f t="shared" si="42"/>
        <v>#REF!</v>
      </c>
      <c r="I34" s="20" t="e">
        <f t="shared" si="42"/>
        <v>#REF!</v>
      </c>
      <c r="J34" s="20" t="e">
        <f t="shared" si="42"/>
        <v>#REF!</v>
      </c>
      <c r="K34" s="20" t="e">
        <f t="shared" si="42"/>
        <v>#REF!</v>
      </c>
      <c r="L34" s="20" t="e">
        <f t="shared" si="42"/>
        <v>#REF!</v>
      </c>
      <c r="M34" s="20" t="e">
        <f t="shared" si="42"/>
        <v>#REF!</v>
      </c>
      <c r="N34" s="20" t="e">
        <f t="shared" si="42"/>
        <v>#REF!</v>
      </c>
      <c r="O34" s="3"/>
      <c r="Q34" s="8"/>
      <c r="R34" s="9"/>
    </row>
    <row r="35" spans="1:18" ht="15.6" hidden="1">
      <c r="A35" s="149" t="s">
        <v>22</v>
      </c>
      <c r="B35" s="155" t="e">
        <f t="shared" si="40"/>
        <v>#REF!</v>
      </c>
      <c r="C35" s="156" t="e">
        <f t="shared" ref="C35:N35" si="43">C34-C33</f>
        <v>#REF!</v>
      </c>
      <c r="D35" s="156" t="e">
        <f t="shared" si="43"/>
        <v>#REF!</v>
      </c>
      <c r="E35" s="20" t="e">
        <f t="shared" si="43"/>
        <v>#REF!</v>
      </c>
      <c r="F35" s="20" t="e">
        <f t="shared" si="43"/>
        <v>#REF!</v>
      </c>
      <c r="G35" s="20" t="e">
        <f t="shared" si="43"/>
        <v>#REF!</v>
      </c>
      <c r="H35" s="20" t="e">
        <f t="shared" si="43"/>
        <v>#REF!</v>
      </c>
      <c r="I35" s="20" t="e">
        <f t="shared" si="43"/>
        <v>#REF!</v>
      </c>
      <c r="J35" s="20" t="e">
        <f t="shared" si="43"/>
        <v>#REF!</v>
      </c>
      <c r="K35" s="20" t="e">
        <f t="shared" si="43"/>
        <v>#REF!</v>
      </c>
      <c r="L35" s="20" t="e">
        <f t="shared" si="43"/>
        <v>#REF!</v>
      </c>
      <c r="M35" s="20" t="e">
        <f t="shared" si="43"/>
        <v>#REF!</v>
      </c>
      <c r="N35" s="20" t="e">
        <f t="shared" si="43"/>
        <v>#REF!</v>
      </c>
      <c r="O35" s="3"/>
      <c r="Q35" s="8"/>
      <c r="R35" s="9"/>
    </row>
    <row r="36" spans="1:18" ht="15.6">
      <c r="A36" s="10" t="s">
        <v>24</v>
      </c>
      <c r="B36" s="21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3"/>
      <c r="O36" s="3"/>
      <c r="Q36" s="8"/>
      <c r="R36" s="9"/>
    </row>
    <row r="37" spans="1:18" ht="15.9" customHeight="1">
      <c r="A37" s="3" t="s">
        <v>16</v>
      </c>
      <c r="B37" s="24"/>
      <c r="C37" s="15">
        <v>1181.0999999999999</v>
      </c>
      <c r="D37" s="15">
        <f t="shared" ref="D37:N37" si="44">C37</f>
        <v>1181.0999999999999</v>
      </c>
      <c r="E37" s="15">
        <f t="shared" si="44"/>
        <v>1181.0999999999999</v>
      </c>
      <c r="F37" s="15">
        <f t="shared" si="44"/>
        <v>1181.0999999999999</v>
      </c>
      <c r="G37" s="15">
        <f t="shared" si="44"/>
        <v>1181.0999999999999</v>
      </c>
      <c r="H37" s="15">
        <f t="shared" si="44"/>
        <v>1181.0999999999999</v>
      </c>
      <c r="I37" s="15">
        <f t="shared" si="44"/>
        <v>1181.0999999999999</v>
      </c>
      <c r="J37" s="15">
        <f t="shared" si="44"/>
        <v>1181.0999999999999</v>
      </c>
      <c r="K37" s="15">
        <f t="shared" si="44"/>
        <v>1181.0999999999999</v>
      </c>
      <c r="L37" s="15">
        <f t="shared" si="44"/>
        <v>1181.0999999999999</v>
      </c>
      <c r="M37" s="15">
        <f t="shared" si="44"/>
        <v>1181.0999999999999</v>
      </c>
      <c r="N37" s="15">
        <f t="shared" si="44"/>
        <v>1181.0999999999999</v>
      </c>
      <c r="O37" s="3"/>
      <c r="Q37" s="8"/>
      <c r="R37" s="9"/>
    </row>
    <row r="38" spans="1:18" ht="15.9" customHeight="1">
      <c r="A38" s="3" t="s">
        <v>25</v>
      </c>
      <c r="B38" s="24"/>
      <c r="C38" s="15">
        <v>9.5</v>
      </c>
      <c r="D38" s="15">
        <f t="shared" ref="D38:N38" si="45">C38</f>
        <v>9.5</v>
      </c>
      <c r="E38" s="15">
        <f t="shared" si="45"/>
        <v>9.5</v>
      </c>
      <c r="F38" s="15">
        <f t="shared" si="45"/>
        <v>9.5</v>
      </c>
      <c r="G38" s="15">
        <f t="shared" si="45"/>
        <v>9.5</v>
      </c>
      <c r="H38" s="15">
        <f t="shared" si="45"/>
        <v>9.5</v>
      </c>
      <c r="I38" s="15">
        <f t="shared" si="45"/>
        <v>9.5</v>
      </c>
      <c r="J38" s="15">
        <f t="shared" si="45"/>
        <v>9.5</v>
      </c>
      <c r="K38" s="15">
        <f t="shared" si="45"/>
        <v>9.5</v>
      </c>
      <c r="L38" s="15">
        <f t="shared" si="45"/>
        <v>9.5</v>
      </c>
      <c r="M38" s="15">
        <f t="shared" si="45"/>
        <v>9.5</v>
      </c>
      <c r="N38" s="15">
        <f t="shared" si="45"/>
        <v>9.5</v>
      </c>
      <c r="O38" s="3"/>
      <c r="Q38" s="8"/>
      <c r="R38" s="9"/>
    </row>
    <row r="39" spans="1:18" ht="15.9" customHeight="1">
      <c r="A39" s="3" t="s">
        <v>18</v>
      </c>
      <c r="B39" s="24"/>
      <c r="C39" s="15">
        <v>581</v>
      </c>
      <c r="D39" s="15">
        <f t="shared" ref="D39:N39" si="46">C39</f>
        <v>581</v>
      </c>
      <c r="E39" s="15">
        <f t="shared" si="46"/>
        <v>581</v>
      </c>
      <c r="F39" s="15">
        <f t="shared" si="46"/>
        <v>581</v>
      </c>
      <c r="G39" s="15">
        <f t="shared" si="46"/>
        <v>581</v>
      </c>
      <c r="H39" s="15">
        <f t="shared" si="46"/>
        <v>581</v>
      </c>
      <c r="I39" s="15">
        <f t="shared" si="46"/>
        <v>581</v>
      </c>
      <c r="J39" s="15">
        <f t="shared" si="46"/>
        <v>581</v>
      </c>
      <c r="K39" s="15">
        <f t="shared" si="46"/>
        <v>581</v>
      </c>
      <c r="L39" s="15">
        <f t="shared" si="46"/>
        <v>581</v>
      </c>
      <c r="M39" s="15">
        <f t="shared" si="46"/>
        <v>581</v>
      </c>
      <c r="N39" s="15">
        <f t="shared" si="46"/>
        <v>581</v>
      </c>
      <c r="O39" s="3"/>
      <c r="Q39" s="8"/>
      <c r="R39" s="9"/>
    </row>
    <row r="40" spans="1:18" ht="15.9" customHeight="1">
      <c r="A40" s="3" t="s">
        <v>19</v>
      </c>
      <c r="B40" s="24">
        <f t="shared" ref="B40:B43" si="47">SUM(C40:N40)</f>
        <v>12.283333333333333</v>
      </c>
      <c r="C40" s="15">
        <f>'900-993'!C5</f>
        <v>0</v>
      </c>
      <c r="D40" s="15">
        <f>'900-993'!F5</f>
        <v>0</v>
      </c>
      <c r="E40" s="15">
        <f>'900-993'!I5</f>
        <v>0</v>
      </c>
      <c r="F40" s="15">
        <f>'900-993'!L5</f>
        <v>0</v>
      </c>
      <c r="G40" s="15">
        <f>'900-993'!O5</f>
        <v>0</v>
      </c>
      <c r="H40" s="15">
        <f>'900-993'!R5</f>
        <v>0</v>
      </c>
      <c r="I40" s="15">
        <f>'900-993'!U5</f>
        <v>0</v>
      </c>
      <c r="J40" s="15">
        <f>'900-993'!X5</f>
        <v>0</v>
      </c>
      <c r="K40" s="15">
        <f>'900-993'!AA5</f>
        <v>0</v>
      </c>
      <c r="L40" s="15">
        <f>'900-993'!AD5</f>
        <v>0</v>
      </c>
      <c r="M40" s="15">
        <f>'900-993'!AG5</f>
        <v>0</v>
      </c>
      <c r="N40" s="15">
        <f>'900-993'!AJ5</f>
        <v>12.283333333333333</v>
      </c>
      <c r="O40" s="3"/>
      <c r="Q40" s="8"/>
      <c r="R40" s="9"/>
    </row>
    <row r="41" spans="1:18" ht="15.9" customHeight="1">
      <c r="A41" s="3" t="s">
        <v>20</v>
      </c>
      <c r="B41" s="25">
        <f t="shared" si="47"/>
        <v>7136.6166666666668</v>
      </c>
      <c r="C41" s="18">
        <f t="shared" ref="C41:N41" si="48">C40*C39</f>
        <v>0</v>
      </c>
      <c r="D41" s="18">
        <f t="shared" si="48"/>
        <v>0</v>
      </c>
      <c r="E41" s="18">
        <f t="shared" si="48"/>
        <v>0</v>
      </c>
      <c r="F41" s="18">
        <f t="shared" si="48"/>
        <v>0</v>
      </c>
      <c r="G41" s="18">
        <f t="shared" si="48"/>
        <v>0</v>
      </c>
      <c r="H41" s="18">
        <f t="shared" si="48"/>
        <v>0</v>
      </c>
      <c r="I41" s="18">
        <f t="shared" si="48"/>
        <v>0</v>
      </c>
      <c r="J41" s="18">
        <f t="shared" si="48"/>
        <v>0</v>
      </c>
      <c r="K41" s="18">
        <f t="shared" si="48"/>
        <v>0</v>
      </c>
      <c r="L41" s="18">
        <f t="shared" si="48"/>
        <v>0</v>
      </c>
      <c r="M41" s="18">
        <f t="shared" si="48"/>
        <v>0</v>
      </c>
      <c r="N41" s="18">
        <f t="shared" si="48"/>
        <v>7136.6166666666668</v>
      </c>
      <c r="O41" s="3"/>
      <c r="Q41" s="8"/>
      <c r="R41" s="9"/>
    </row>
    <row r="42" spans="1:18" ht="15.9" customHeight="1">
      <c r="A42" s="3" t="s">
        <v>21</v>
      </c>
      <c r="B42" s="26">
        <f t="shared" si="47"/>
        <v>9063.5031666666673</v>
      </c>
      <c r="C42" s="20">
        <f t="shared" ref="C42:N42" si="49">C41*1.27</f>
        <v>0</v>
      </c>
      <c r="D42" s="20">
        <f t="shared" si="49"/>
        <v>0</v>
      </c>
      <c r="E42" s="20">
        <f t="shared" si="49"/>
        <v>0</v>
      </c>
      <c r="F42" s="20">
        <f t="shared" si="49"/>
        <v>0</v>
      </c>
      <c r="G42" s="20">
        <f t="shared" si="49"/>
        <v>0</v>
      </c>
      <c r="H42" s="20">
        <f t="shared" si="49"/>
        <v>0</v>
      </c>
      <c r="I42" s="20">
        <f t="shared" si="49"/>
        <v>0</v>
      </c>
      <c r="J42" s="20">
        <f t="shared" si="49"/>
        <v>0</v>
      </c>
      <c r="K42" s="20">
        <f t="shared" si="49"/>
        <v>0</v>
      </c>
      <c r="L42" s="20">
        <f t="shared" si="49"/>
        <v>0</v>
      </c>
      <c r="M42" s="20">
        <f t="shared" si="49"/>
        <v>0</v>
      </c>
      <c r="N42" s="20">
        <f t="shared" si="49"/>
        <v>9063.5031666666673</v>
      </c>
      <c r="O42" s="3"/>
      <c r="Q42" s="3"/>
      <c r="R42" s="3"/>
    </row>
    <row r="43" spans="1:18" ht="15.9" customHeight="1">
      <c r="A43" s="3" t="s">
        <v>22</v>
      </c>
      <c r="B43" s="26">
        <f t="shared" si="47"/>
        <v>1926.8865000000005</v>
      </c>
      <c r="C43" s="20">
        <f t="shared" ref="C43:N43" si="50">C42-C41</f>
        <v>0</v>
      </c>
      <c r="D43" s="20">
        <f t="shared" si="50"/>
        <v>0</v>
      </c>
      <c r="E43" s="20">
        <f t="shared" si="50"/>
        <v>0</v>
      </c>
      <c r="F43" s="20">
        <f t="shared" si="50"/>
        <v>0</v>
      </c>
      <c r="G43" s="20">
        <f t="shared" si="50"/>
        <v>0</v>
      </c>
      <c r="H43" s="20">
        <f t="shared" si="50"/>
        <v>0</v>
      </c>
      <c r="I43" s="20">
        <f t="shared" si="50"/>
        <v>0</v>
      </c>
      <c r="J43" s="20">
        <f t="shared" si="50"/>
        <v>0</v>
      </c>
      <c r="K43" s="20">
        <f t="shared" si="50"/>
        <v>0</v>
      </c>
      <c r="L43" s="20">
        <f t="shared" si="50"/>
        <v>0</v>
      </c>
      <c r="M43" s="20">
        <f t="shared" si="50"/>
        <v>0</v>
      </c>
      <c r="N43" s="20">
        <f t="shared" si="50"/>
        <v>1926.8865000000005</v>
      </c>
      <c r="O43" s="3"/>
      <c r="Q43" s="3"/>
      <c r="R43" s="3"/>
    </row>
    <row r="44" spans="1:18" ht="15.9" hidden="1" customHeight="1">
      <c r="A44" s="146" t="s">
        <v>26</v>
      </c>
      <c r="B44" s="157"/>
      <c r="C44" s="158"/>
      <c r="D44" s="158"/>
      <c r="E44" s="158"/>
      <c r="F44" s="158"/>
      <c r="G44" s="158"/>
      <c r="H44" s="158"/>
      <c r="I44" s="158"/>
      <c r="J44" s="27"/>
      <c r="K44" s="27"/>
      <c r="L44" s="27"/>
      <c r="M44" s="27"/>
      <c r="N44" s="28"/>
      <c r="O44" s="3"/>
      <c r="Q44" s="3"/>
      <c r="R44" s="3"/>
    </row>
    <row r="45" spans="1:18" ht="15.9" hidden="1" customHeight="1">
      <c r="A45" s="149" t="s">
        <v>16</v>
      </c>
      <c r="B45" s="155"/>
      <c r="C45" s="151">
        <v>1181.0999999999999</v>
      </c>
      <c r="D45" s="151">
        <f t="shared" ref="D45:N45" si="51">C45</f>
        <v>1181.0999999999999</v>
      </c>
      <c r="E45" s="151">
        <f t="shared" si="51"/>
        <v>1181.0999999999999</v>
      </c>
      <c r="F45" s="151">
        <f t="shared" si="51"/>
        <v>1181.0999999999999</v>
      </c>
      <c r="G45" s="151">
        <f t="shared" si="51"/>
        <v>1181.0999999999999</v>
      </c>
      <c r="H45" s="151">
        <f t="shared" si="51"/>
        <v>1181.0999999999999</v>
      </c>
      <c r="I45" s="151">
        <f t="shared" si="51"/>
        <v>1181.0999999999999</v>
      </c>
      <c r="J45" s="15">
        <f t="shared" si="51"/>
        <v>1181.0999999999999</v>
      </c>
      <c r="K45" s="15">
        <f t="shared" si="51"/>
        <v>1181.0999999999999</v>
      </c>
      <c r="L45" s="15">
        <f t="shared" si="51"/>
        <v>1181.0999999999999</v>
      </c>
      <c r="M45" s="15">
        <f t="shared" si="51"/>
        <v>1181.0999999999999</v>
      </c>
      <c r="N45" s="15">
        <f t="shared" si="51"/>
        <v>1181.0999999999999</v>
      </c>
      <c r="O45" s="3"/>
      <c r="Q45" s="3"/>
      <c r="R45" s="3"/>
    </row>
    <row r="46" spans="1:18" ht="15.9" hidden="1" customHeight="1">
      <c r="A46" s="149" t="s">
        <v>25</v>
      </c>
      <c r="B46" s="155"/>
      <c r="C46" s="151">
        <v>9.5</v>
      </c>
      <c r="D46" s="151">
        <f t="shared" ref="D46:N46" si="52">C46</f>
        <v>9.5</v>
      </c>
      <c r="E46" s="151">
        <f t="shared" si="52"/>
        <v>9.5</v>
      </c>
      <c r="F46" s="151">
        <f t="shared" si="52"/>
        <v>9.5</v>
      </c>
      <c r="G46" s="151">
        <f t="shared" si="52"/>
        <v>9.5</v>
      </c>
      <c r="H46" s="151">
        <f t="shared" si="52"/>
        <v>9.5</v>
      </c>
      <c r="I46" s="151">
        <f t="shared" si="52"/>
        <v>9.5</v>
      </c>
      <c r="J46" s="15">
        <f t="shared" si="52"/>
        <v>9.5</v>
      </c>
      <c r="K46" s="15">
        <f t="shared" si="52"/>
        <v>9.5</v>
      </c>
      <c r="L46" s="15">
        <f t="shared" si="52"/>
        <v>9.5</v>
      </c>
      <c r="M46" s="15">
        <f t="shared" si="52"/>
        <v>9.5</v>
      </c>
      <c r="N46" s="15">
        <f t="shared" si="52"/>
        <v>9.5</v>
      </c>
      <c r="O46" s="3"/>
      <c r="Q46" s="3"/>
      <c r="R46" s="3"/>
    </row>
    <row r="47" spans="1:18" ht="15.9" hidden="1" customHeight="1">
      <c r="A47" s="149" t="s">
        <v>18</v>
      </c>
      <c r="B47" s="155"/>
      <c r="C47" s="151">
        <v>581</v>
      </c>
      <c r="D47" s="151">
        <f t="shared" ref="D47:N47" si="53">C47</f>
        <v>581</v>
      </c>
      <c r="E47" s="151">
        <f t="shared" si="53"/>
        <v>581</v>
      </c>
      <c r="F47" s="151">
        <f t="shared" si="53"/>
        <v>581</v>
      </c>
      <c r="G47" s="151">
        <f t="shared" si="53"/>
        <v>581</v>
      </c>
      <c r="H47" s="151">
        <f t="shared" si="53"/>
        <v>581</v>
      </c>
      <c r="I47" s="151">
        <f t="shared" si="53"/>
        <v>581</v>
      </c>
      <c r="J47" s="15">
        <f t="shared" si="53"/>
        <v>581</v>
      </c>
      <c r="K47" s="15">
        <f t="shared" si="53"/>
        <v>581</v>
      </c>
      <c r="L47" s="15">
        <f t="shared" si="53"/>
        <v>581</v>
      </c>
      <c r="M47" s="15">
        <f t="shared" si="53"/>
        <v>581</v>
      </c>
      <c r="N47" s="15">
        <f t="shared" si="53"/>
        <v>581</v>
      </c>
      <c r="O47" s="3"/>
      <c r="Q47" s="3"/>
      <c r="R47" s="3"/>
    </row>
    <row r="48" spans="1:18" ht="15.9" hidden="1" customHeight="1">
      <c r="A48" s="149" t="s">
        <v>19</v>
      </c>
      <c r="B48" s="152" t="e">
        <f t="shared" ref="B48:B51" si="54">SUM(C48:N48)</f>
        <v>#REF!</v>
      </c>
      <c r="C48" s="151" t="e">
        <f>#REF!</f>
        <v>#REF!</v>
      </c>
      <c r="D48" s="151" t="e">
        <f>#REF!</f>
        <v>#REF!</v>
      </c>
      <c r="E48" s="151" t="e">
        <f>#REF!</f>
        <v>#REF!</v>
      </c>
      <c r="F48" s="151" t="e">
        <f>#REF!</f>
        <v>#REF!</v>
      </c>
      <c r="G48" s="151" t="e">
        <f>#REF!</f>
        <v>#REF!</v>
      </c>
      <c r="H48" s="151" t="e">
        <f>#REF!</f>
        <v>#REF!</v>
      </c>
      <c r="I48" s="151" t="e">
        <f>#REF!</f>
        <v>#REF!</v>
      </c>
      <c r="J48" s="15" t="e">
        <f>#REF!</f>
        <v>#REF!</v>
      </c>
      <c r="K48" s="15" t="e">
        <f>#REF!</f>
        <v>#REF!</v>
      </c>
      <c r="L48" s="15" t="e">
        <f>#REF!</f>
        <v>#REF!</v>
      </c>
      <c r="M48" s="15" t="e">
        <f>#REF!</f>
        <v>#REF!</v>
      </c>
      <c r="N48" s="15" t="e">
        <f>#REF!</f>
        <v>#REF!</v>
      </c>
      <c r="O48" s="3"/>
      <c r="Q48" s="3"/>
      <c r="R48" s="3"/>
    </row>
    <row r="49" spans="1:18" ht="15.9" hidden="1" customHeight="1">
      <c r="A49" s="149" t="s">
        <v>20</v>
      </c>
      <c r="B49" s="153" t="e">
        <f t="shared" si="54"/>
        <v>#REF!</v>
      </c>
      <c r="C49" s="154" t="e">
        <f t="shared" ref="C49:N49" si="55">C48*C47</f>
        <v>#REF!</v>
      </c>
      <c r="D49" s="154" t="e">
        <f t="shared" si="55"/>
        <v>#REF!</v>
      </c>
      <c r="E49" s="154" t="e">
        <f t="shared" si="55"/>
        <v>#REF!</v>
      </c>
      <c r="F49" s="154" t="e">
        <f t="shared" si="55"/>
        <v>#REF!</v>
      </c>
      <c r="G49" s="154" t="e">
        <f t="shared" si="55"/>
        <v>#REF!</v>
      </c>
      <c r="H49" s="154" t="e">
        <f t="shared" si="55"/>
        <v>#REF!</v>
      </c>
      <c r="I49" s="154" t="e">
        <f t="shared" si="55"/>
        <v>#REF!</v>
      </c>
      <c r="J49" s="18" t="e">
        <f t="shared" si="55"/>
        <v>#REF!</v>
      </c>
      <c r="K49" s="18" t="e">
        <f t="shared" si="55"/>
        <v>#REF!</v>
      </c>
      <c r="L49" s="18" t="e">
        <f t="shared" si="55"/>
        <v>#REF!</v>
      </c>
      <c r="M49" s="18" t="e">
        <f t="shared" si="55"/>
        <v>#REF!</v>
      </c>
      <c r="N49" s="18" t="e">
        <f t="shared" si="55"/>
        <v>#REF!</v>
      </c>
      <c r="O49" s="3"/>
      <c r="Q49" s="3"/>
      <c r="R49" s="3"/>
    </row>
    <row r="50" spans="1:18" ht="15.9" hidden="1" customHeight="1">
      <c r="A50" s="149" t="s">
        <v>21</v>
      </c>
      <c r="B50" s="155" t="e">
        <f t="shared" si="54"/>
        <v>#REF!</v>
      </c>
      <c r="C50" s="156" t="e">
        <f t="shared" ref="C50:N50" si="56">C49*1.27</f>
        <v>#REF!</v>
      </c>
      <c r="D50" s="156" t="e">
        <f t="shared" si="56"/>
        <v>#REF!</v>
      </c>
      <c r="E50" s="156" t="e">
        <f t="shared" si="56"/>
        <v>#REF!</v>
      </c>
      <c r="F50" s="156" t="e">
        <f t="shared" si="56"/>
        <v>#REF!</v>
      </c>
      <c r="G50" s="156" t="e">
        <f t="shared" si="56"/>
        <v>#REF!</v>
      </c>
      <c r="H50" s="156" t="e">
        <f t="shared" si="56"/>
        <v>#REF!</v>
      </c>
      <c r="I50" s="156" t="e">
        <f t="shared" si="56"/>
        <v>#REF!</v>
      </c>
      <c r="J50" s="20" t="e">
        <f t="shared" si="56"/>
        <v>#REF!</v>
      </c>
      <c r="K50" s="20" t="e">
        <f t="shared" si="56"/>
        <v>#REF!</v>
      </c>
      <c r="L50" s="20" t="e">
        <f t="shared" si="56"/>
        <v>#REF!</v>
      </c>
      <c r="M50" s="20" t="e">
        <f t="shared" si="56"/>
        <v>#REF!</v>
      </c>
      <c r="N50" s="20" t="e">
        <f t="shared" si="56"/>
        <v>#REF!</v>
      </c>
      <c r="O50" s="3"/>
      <c r="Q50" s="3"/>
      <c r="R50" s="3"/>
    </row>
    <row r="51" spans="1:18" ht="15.9" hidden="1" customHeight="1">
      <c r="A51" s="149" t="s">
        <v>22</v>
      </c>
      <c r="B51" s="155" t="e">
        <f t="shared" si="54"/>
        <v>#REF!</v>
      </c>
      <c r="C51" s="156" t="e">
        <f t="shared" ref="C51:N51" si="57">C50-C49</f>
        <v>#REF!</v>
      </c>
      <c r="D51" s="156" t="e">
        <f t="shared" si="57"/>
        <v>#REF!</v>
      </c>
      <c r="E51" s="156" t="e">
        <f t="shared" si="57"/>
        <v>#REF!</v>
      </c>
      <c r="F51" s="156" t="e">
        <f t="shared" si="57"/>
        <v>#REF!</v>
      </c>
      <c r="G51" s="156" t="e">
        <f t="shared" si="57"/>
        <v>#REF!</v>
      </c>
      <c r="H51" s="156" t="e">
        <f t="shared" si="57"/>
        <v>#REF!</v>
      </c>
      <c r="I51" s="156" t="e">
        <f t="shared" si="57"/>
        <v>#REF!</v>
      </c>
      <c r="J51" s="20" t="e">
        <f t="shared" si="57"/>
        <v>#REF!</v>
      </c>
      <c r="K51" s="20" t="e">
        <f t="shared" si="57"/>
        <v>#REF!</v>
      </c>
      <c r="L51" s="20" t="e">
        <f t="shared" si="57"/>
        <v>#REF!</v>
      </c>
      <c r="M51" s="20" t="e">
        <f t="shared" si="57"/>
        <v>#REF!</v>
      </c>
      <c r="N51" s="20" t="e">
        <f t="shared" si="57"/>
        <v>#REF!</v>
      </c>
      <c r="O51" s="3"/>
      <c r="Q51" s="3"/>
      <c r="R51" s="3"/>
    </row>
    <row r="52" spans="1:18" ht="15.9" customHeight="1">
      <c r="A52" s="10" t="s">
        <v>27</v>
      </c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3"/>
      <c r="O52" s="3"/>
      <c r="Q52" s="3"/>
      <c r="R52" s="3"/>
    </row>
    <row r="53" spans="1:18" ht="15.9" customHeight="1">
      <c r="A53" s="3" t="s">
        <v>16</v>
      </c>
      <c r="B53" s="24"/>
      <c r="C53" s="15">
        <v>1181.0999999999999</v>
      </c>
      <c r="D53" s="15">
        <f t="shared" ref="D53:N53" si="58">C53</f>
        <v>1181.0999999999999</v>
      </c>
      <c r="E53" s="15">
        <f t="shared" si="58"/>
        <v>1181.0999999999999</v>
      </c>
      <c r="F53" s="15">
        <f t="shared" si="58"/>
        <v>1181.0999999999999</v>
      </c>
      <c r="G53" s="15">
        <f t="shared" si="58"/>
        <v>1181.0999999999999</v>
      </c>
      <c r="H53" s="15">
        <f t="shared" si="58"/>
        <v>1181.0999999999999</v>
      </c>
      <c r="I53" s="15">
        <f t="shared" si="58"/>
        <v>1181.0999999999999</v>
      </c>
      <c r="J53" s="15">
        <f t="shared" si="58"/>
        <v>1181.0999999999999</v>
      </c>
      <c r="K53" s="15">
        <f t="shared" si="58"/>
        <v>1181.0999999999999</v>
      </c>
      <c r="L53" s="15">
        <f t="shared" si="58"/>
        <v>1181.0999999999999</v>
      </c>
      <c r="M53" s="15">
        <f t="shared" si="58"/>
        <v>1181.0999999999999</v>
      </c>
      <c r="N53" s="15">
        <f t="shared" si="58"/>
        <v>1181.0999999999999</v>
      </c>
      <c r="O53" s="3"/>
      <c r="Q53" s="3"/>
      <c r="R53" s="3"/>
    </row>
    <row r="54" spans="1:18" ht="15.9" customHeight="1">
      <c r="A54" s="3" t="s">
        <v>25</v>
      </c>
      <c r="B54" s="24"/>
      <c r="C54" s="15">
        <v>9.5</v>
      </c>
      <c r="D54" s="15">
        <f t="shared" ref="D54:N54" si="59">C54</f>
        <v>9.5</v>
      </c>
      <c r="E54" s="15">
        <f t="shared" si="59"/>
        <v>9.5</v>
      </c>
      <c r="F54" s="15">
        <f t="shared" si="59"/>
        <v>9.5</v>
      </c>
      <c r="G54" s="15">
        <f t="shared" si="59"/>
        <v>9.5</v>
      </c>
      <c r="H54" s="15">
        <f t="shared" si="59"/>
        <v>9.5</v>
      </c>
      <c r="I54" s="15">
        <f t="shared" si="59"/>
        <v>9.5</v>
      </c>
      <c r="J54" s="15">
        <f t="shared" si="59"/>
        <v>9.5</v>
      </c>
      <c r="K54" s="15">
        <f t="shared" si="59"/>
        <v>9.5</v>
      </c>
      <c r="L54" s="15">
        <f t="shared" si="59"/>
        <v>9.5</v>
      </c>
      <c r="M54" s="15">
        <f t="shared" si="59"/>
        <v>9.5</v>
      </c>
      <c r="N54" s="15">
        <f t="shared" si="59"/>
        <v>9.5</v>
      </c>
      <c r="O54" s="3"/>
      <c r="Q54" s="3"/>
      <c r="R54" s="3"/>
    </row>
    <row r="55" spans="1:18" ht="15.9" customHeight="1">
      <c r="A55" s="3" t="s">
        <v>18</v>
      </c>
      <c r="B55" s="24"/>
      <c r="C55" s="15">
        <v>581</v>
      </c>
      <c r="D55" s="15">
        <f t="shared" ref="D55:N55" si="60">C55</f>
        <v>581</v>
      </c>
      <c r="E55" s="15">
        <f t="shared" si="60"/>
        <v>581</v>
      </c>
      <c r="F55" s="15">
        <f t="shared" si="60"/>
        <v>581</v>
      </c>
      <c r="G55" s="15">
        <f t="shared" si="60"/>
        <v>581</v>
      </c>
      <c r="H55" s="15">
        <f t="shared" si="60"/>
        <v>581</v>
      </c>
      <c r="I55" s="15">
        <f t="shared" si="60"/>
        <v>581</v>
      </c>
      <c r="J55" s="15">
        <f t="shared" si="60"/>
        <v>581</v>
      </c>
      <c r="K55" s="15">
        <f t="shared" si="60"/>
        <v>581</v>
      </c>
      <c r="L55" s="15">
        <f t="shared" si="60"/>
        <v>581</v>
      </c>
      <c r="M55" s="15">
        <f t="shared" si="60"/>
        <v>581</v>
      </c>
      <c r="N55" s="15">
        <f t="shared" si="60"/>
        <v>581</v>
      </c>
      <c r="O55" s="3"/>
      <c r="Q55" s="3"/>
      <c r="R55" s="3"/>
    </row>
    <row r="56" spans="1:18" ht="15.9" customHeight="1">
      <c r="A56" s="3" t="s">
        <v>19</v>
      </c>
      <c r="B56" s="24">
        <f t="shared" ref="B56:B59" si="61">SUM(C56:N56)</f>
        <v>29.1</v>
      </c>
      <c r="C56" s="15">
        <f>'900-991'!C5</f>
        <v>0</v>
      </c>
      <c r="D56" s="15">
        <f>'900-991'!F5</f>
        <v>0</v>
      </c>
      <c r="E56" s="15">
        <f>'900-991'!I5</f>
        <v>0</v>
      </c>
      <c r="F56" s="15">
        <f>'900-991'!L5</f>
        <v>0</v>
      </c>
      <c r="G56" s="15">
        <f>'900-991'!O5</f>
        <v>0</v>
      </c>
      <c r="H56" s="15">
        <f>'900-991'!R5</f>
        <v>0</v>
      </c>
      <c r="I56" s="15">
        <f>'900-991'!U5</f>
        <v>0</v>
      </c>
      <c r="J56" s="15">
        <f>'900-991'!X5</f>
        <v>0</v>
      </c>
      <c r="K56" s="15">
        <f>'900-991'!AA5</f>
        <v>0</v>
      </c>
      <c r="L56" s="15">
        <f>'900-991'!AD5</f>
        <v>0</v>
      </c>
      <c r="M56" s="15">
        <f>'900-991'!AG5</f>
        <v>0</v>
      </c>
      <c r="N56" s="15">
        <f>'900-991'!AJ5</f>
        <v>29.1</v>
      </c>
      <c r="O56" s="3"/>
      <c r="Q56" s="3"/>
      <c r="R56" s="3"/>
    </row>
    <row r="57" spans="1:18" ht="15.9" customHeight="1">
      <c r="A57" s="3" t="s">
        <v>20</v>
      </c>
      <c r="B57" s="25">
        <f t="shared" si="61"/>
        <v>16907.100000000002</v>
      </c>
      <c r="C57" s="18">
        <f t="shared" ref="C57:N57" si="62">C56*C55</f>
        <v>0</v>
      </c>
      <c r="D57" s="18">
        <f t="shared" si="62"/>
        <v>0</v>
      </c>
      <c r="E57" s="18">
        <f t="shared" si="62"/>
        <v>0</v>
      </c>
      <c r="F57" s="18">
        <f t="shared" si="62"/>
        <v>0</v>
      </c>
      <c r="G57" s="18">
        <f t="shared" si="62"/>
        <v>0</v>
      </c>
      <c r="H57" s="18">
        <f t="shared" si="62"/>
        <v>0</v>
      </c>
      <c r="I57" s="18">
        <f t="shared" si="62"/>
        <v>0</v>
      </c>
      <c r="J57" s="18">
        <f t="shared" si="62"/>
        <v>0</v>
      </c>
      <c r="K57" s="18">
        <f t="shared" si="62"/>
        <v>0</v>
      </c>
      <c r="L57" s="18">
        <f t="shared" si="62"/>
        <v>0</v>
      </c>
      <c r="M57" s="18">
        <f t="shared" si="62"/>
        <v>0</v>
      </c>
      <c r="N57" s="18">
        <f t="shared" si="62"/>
        <v>16907.100000000002</v>
      </c>
      <c r="O57" s="3"/>
      <c r="Q57" s="3"/>
      <c r="R57" s="3"/>
    </row>
    <row r="58" spans="1:18" ht="15.9" customHeight="1">
      <c r="A58" s="3" t="s">
        <v>21</v>
      </c>
      <c r="B58" s="26">
        <f t="shared" si="61"/>
        <v>21472.017000000003</v>
      </c>
      <c r="C58" s="20">
        <f t="shared" ref="C58:N58" si="63">C57*1.27</f>
        <v>0</v>
      </c>
      <c r="D58" s="20">
        <f t="shared" si="63"/>
        <v>0</v>
      </c>
      <c r="E58" s="20">
        <f t="shared" si="63"/>
        <v>0</v>
      </c>
      <c r="F58" s="20">
        <f t="shared" si="63"/>
        <v>0</v>
      </c>
      <c r="G58" s="20">
        <f t="shared" si="63"/>
        <v>0</v>
      </c>
      <c r="H58" s="20">
        <f t="shared" si="63"/>
        <v>0</v>
      </c>
      <c r="I58" s="20">
        <f t="shared" si="63"/>
        <v>0</v>
      </c>
      <c r="J58" s="20">
        <f t="shared" si="63"/>
        <v>0</v>
      </c>
      <c r="K58" s="20">
        <f t="shared" si="63"/>
        <v>0</v>
      </c>
      <c r="L58" s="20">
        <f t="shared" si="63"/>
        <v>0</v>
      </c>
      <c r="M58" s="20">
        <f t="shared" si="63"/>
        <v>0</v>
      </c>
      <c r="N58" s="20">
        <f t="shared" si="63"/>
        <v>21472.017000000003</v>
      </c>
      <c r="O58" s="3"/>
      <c r="Q58" s="3"/>
      <c r="R58" s="3"/>
    </row>
    <row r="59" spans="1:18" ht="15.9" customHeight="1">
      <c r="A59" s="3" t="s">
        <v>22</v>
      </c>
      <c r="B59" s="26">
        <f t="shared" si="61"/>
        <v>4564.9170000000013</v>
      </c>
      <c r="C59" s="20">
        <f t="shared" ref="C59:N59" si="64">C58-C57</f>
        <v>0</v>
      </c>
      <c r="D59" s="20">
        <f t="shared" si="64"/>
        <v>0</v>
      </c>
      <c r="E59" s="20">
        <f t="shared" si="64"/>
        <v>0</v>
      </c>
      <c r="F59" s="20">
        <f t="shared" si="64"/>
        <v>0</v>
      </c>
      <c r="G59" s="20">
        <f t="shared" si="64"/>
        <v>0</v>
      </c>
      <c r="H59" s="20">
        <f t="shared" si="64"/>
        <v>0</v>
      </c>
      <c r="I59" s="20">
        <f t="shared" si="64"/>
        <v>0</v>
      </c>
      <c r="J59" s="20">
        <f t="shared" si="64"/>
        <v>0</v>
      </c>
      <c r="K59" s="20">
        <f t="shared" si="64"/>
        <v>0</v>
      </c>
      <c r="L59" s="20">
        <f t="shared" si="64"/>
        <v>0</v>
      </c>
      <c r="M59" s="20">
        <f t="shared" si="64"/>
        <v>0</v>
      </c>
      <c r="N59" s="20">
        <f t="shared" si="64"/>
        <v>4564.9170000000013</v>
      </c>
      <c r="O59" s="3"/>
      <c r="Q59" s="3"/>
      <c r="R59" s="3"/>
    </row>
    <row r="60" spans="1:18" ht="15.9" hidden="1" customHeight="1">
      <c r="A60" s="159">
        <v>90900979</v>
      </c>
      <c r="B60" s="160"/>
      <c r="C60" s="161"/>
      <c r="D60" s="161"/>
      <c r="E60" s="161"/>
      <c r="F60" s="161"/>
      <c r="G60" s="161"/>
      <c r="H60" s="161"/>
      <c r="I60" s="161"/>
      <c r="J60" s="22"/>
      <c r="K60" s="22"/>
      <c r="L60" s="22"/>
      <c r="M60" s="22"/>
      <c r="N60" s="23"/>
      <c r="O60" s="3"/>
      <c r="Q60" s="3"/>
      <c r="R60" s="3"/>
    </row>
    <row r="61" spans="1:18" ht="15.9" hidden="1" customHeight="1">
      <c r="A61" s="149" t="s">
        <v>16</v>
      </c>
      <c r="B61" s="162"/>
      <c r="C61" s="151">
        <v>944.88</v>
      </c>
      <c r="D61" s="151">
        <f t="shared" ref="D61:N61" si="65">C61</f>
        <v>944.88</v>
      </c>
      <c r="E61" s="151">
        <f t="shared" si="65"/>
        <v>944.88</v>
      </c>
      <c r="F61" s="151">
        <f t="shared" si="65"/>
        <v>944.88</v>
      </c>
      <c r="G61" s="151">
        <f t="shared" si="65"/>
        <v>944.88</v>
      </c>
      <c r="H61" s="151">
        <f t="shared" si="65"/>
        <v>944.88</v>
      </c>
      <c r="I61" s="151">
        <f t="shared" si="65"/>
        <v>944.88</v>
      </c>
      <c r="J61" s="15">
        <f t="shared" si="65"/>
        <v>944.88</v>
      </c>
      <c r="K61" s="15">
        <f t="shared" si="65"/>
        <v>944.88</v>
      </c>
      <c r="L61" s="15">
        <f t="shared" si="65"/>
        <v>944.88</v>
      </c>
      <c r="M61" s="15">
        <f t="shared" si="65"/>
        <v>944.88</v>
      </c>
      <c r="N61" s="15">
        <f t="shared" si="65"/>
        <v>944.88</v>
      </c>
      <c r="O61" s="3"/>
      <c r="Q61" s="3"/>
      <c r="R61" s="3"/>
    </row>
    <row r="62" spans="1:18" ht="15.9" hidden="1" customHeight="1">
      <c r="A62" s="149" t="s">
        <v>25</v>
      </c>
      <c r="B62" s="162"/>
      <c r="C62" s="151">
        <v>9.5</v>
      </c>
      <c r="D62" s="151">
        <f t="shared" ref="D62:N62" si="66">C62</f>
        <v>9.5</v>
      </c>
      <c r="E62" s="151">
        <f t="shared" si="66"/>
        <v>9.5</v>
      </c>
      <c r="F62" s="151">
        <f t="shared" si="66"/>
        <v>9.5</v>
      </c>
      <c r="G62" s="151">
        <f t="shared" si="66"/>
        <v>9.5</v>
      </c>
      <c r="H62" s="151">
        <f t="shared" si="66"/>
        <v>9.5</v>
      </c>
      <c r="I62" s="151">
        <f t="shared" si="66"/>
        <v>9.5</v>
      </c>
      <c r="J62" s="15">
        <f t="shared" si="66"/>
        <v>9.5</v>
      </c>
      <c r="K62" s="15">
        <f t="shared" si="66"/>
        <v>9.5</v>
      </c>
      <c r="L62" s="15">
        <f t="shared" si="66"/>
        <v>9.5</v>
      </c>
      <c r="M62" s="15">
        <f t="shared" si="66"/>
        <v>9.5</v>
      </c>
      <c r="N62" s="15">
        <f t="shared" si="66"/>
        <v>9.5</v>
      </c>
      <c r="O62" s="3"/>
      <c r="Q62" s="3"/>
      <c r="R62" s="3"/>
    </row>
    <row r="63" spans="1:18" ht="15.9" hidden="1" customHeight="1">
      <c r="A63" s="149" t="s">
        <v>18</v>
      </c>
      <c r="B63" s="162"/>
      <c r="C63" s="151">
        <v>462.94</v>
      </c>
      <c r="D63" s="151">
        <f t="shared" ref="D63:N63" si="67">C63</f>
        <v>462.94</v>
      </c>
      <c r="E63" s="151">
        <f t="shared" si="67"/>
        <v>462.94</v>
      </c>
      <c r="F63" s="151">
        <f t="shared" si="67"/>
        <v>462.94</v>
      </c>
      <c r="G63" s="151">
        <f t="shared" si="67"/>
        <v>462.94</v>
      </c>
      <c r="H63" s="151">
        <f t="shared" si="67"/>
        <v>462.94</v>
      </c>
      <c r="I63" s="151">
        <f t="shared" si="67"/>
        <v>462.94</v>
      </c>
      <c r="J63" s="15">
        <f t="shared" si="67"/>
        <v>462.94</v>
      </c>
      <c r="K63" s="15">
        <f t="shared" si="67"/>
        <v>462.94</v>
      </c>
      <c r="L63" s="15">
        <f t="shared" si="67"/>
        <v>462.94</v>
      </c>
      <c r="M63" s="15">
        <f t="shared" si="67"/>
        <v>462.94</v>
      </c>
      <c r="N63" s="15">
        <f t="shared" si="67"/>
        <v>462.94</v>
      </c>
      <c r="O63" s="3"/>
      <c r="Q63" s="3"/>
      <c r="R63" s="3"/>
    </row>
    <row r="64" spans="1:18" ht="15.9" hidden="1" customHeight="1">
      <c r="A64" s="149" t="s">
        <v>19</v>
      </c>
      <c r="B64" s="162" t="e">
        <f t="shared" ref="B64:B67" si="68">SUM(C64:N64)</f>
        <v>#REF!</v>
      </c>
      <c r="C64" s="151" t="e">
        <f>#REF!</f>
        <v>#REF!</v>
      </c>
      <c r="D64" s="151" t="e">
        <f>#REF!</f>
        <v>#REF!</v>
      </c>
      <c r="E64" s="151" t="e">
        <f>#REF!</f>
        <v>#REF!</v>
      </c>
      <c r="F64" s="151" t="e">
        <f>#REF!</f>
        <v>#REF!</v>
      </c>
      <c r="G64" s="151" t="e">
        <f>#REF!</f>
        <v>#REF!</v>
      </c>
      <c r="H64" s="151" t="e">
        <f>#REF!</f>
        <v>#REF!</v>
      </c>
      <c r="I64" s="151" t="e">
        <f>#REF!</f>
        <v>#REF!</v>
      </c>
      <c r="J64" s="15" t="e">
        <f>#REF!</f>
        <v>#REF!</v>
      </c>
      <c r="K64" s="15" t="e">
        <f>#REF!</f>
        <v>#REF!</v>
      </c>
      <c r="L64" s="15" t="e">
        <f>#REF!</f>
        <v>#REF!</v>
      </c>
      <c r="M64" s="15" t="e">
        <f>#REF!</f>
        <v>#REF!</v>
      </c>
      <c r="N64" s="15" t="e">
        <f>#REF!</f>
        <v>#REF!</v>
      </c>
      <c r="O64" s="3"/>
      <c r="Q64" s="3"/>
      <c r="R64" s="3"/>
    </row>
    <row r="65" spans="1:18" ht="15.9" hidden="1" customHeight="1">
      <c r="A65" s="149" t="s">
        <v>20</v>
      </c>
      <c r="B65" s="163" t="e">
        <f t="shared" si="68"/>
        <v>#REF!</v>
      </c>
      <c r="C65" s="154" t="e">
        <f t="shared" ref="C65:N65" si="69">C64*C63</f>
        <v>#REF!</v>
      </c>
      <c r="D65" s="154" t="e">
        <f t="shared" si="69"/>
        <v>#REF!</v>
      </c>
      <c r="E65" s="154" t="e">
        <f t="shared" si="69"/>
        <v>#REF!</v>
      </c>
      <c r="F65" s="154" t="e">
        <f t="shared" si="69"/>
        <v>#REF!</v>
      </c>
      <c r="G65" s="154" t="e">
        <f t="shared" si="69"/>
        <v>#REF!</v>
      </c>
      <c r="H65" s="154" t="e">
        <f t="shared" si="69"/>
        <v>#REF!</v>
      </c>
      <c r="I65" s="154" t="e">
        <f t="shared" si="69"/>
        <v>#REF!</v>
      </c>
      <c r="J65" s="18" t="e">
        <f t="shared" si="69"/>
        <v>#REF!</v>
      </c>
      <c r="K65" s="18" t="e">
        <f t="shared" si="69"/>
        <v>#REF!</v>
      </c>
      <c r="L65" s="18" t="e">
        <f t="shared" si="69"/>
        <v>#REF!</v>
      </c>
      <c r="M65" s="18" t="e">
        <f t="shared" si="69"/>
        <v>#REF!</v>
      </c>
      <c r="N65" s="18" t="e">
        <f t="shared" si="69"/>
        <v>#REF!</v>
      </c>
      <c r="O65" s="3"/>
      <c r="Q65" s="3"/>
      <c r="R65" s="3"/>
    </row>
    <row r="66" spans="1:18" ht="15.9" hidden="1" customHeight="1">
      <c r="A66" s="149" t="s">
        <v>21</v>
      </c>
      <c r="B66" s="164" t="e">
        <f t="shared" si="68"/>
        <v>#REF!</v>
      </c>
      <c r="C66" s="156" t="e">
        <f t="shared" ref="C66:N66" si="70">C65*1.27</f>
        <v>#REF!</v>
      </c>
      <c r="D66" s="156" t="e">
        <f t="shared" si="70"/>
        <v>#REF!</v>
      </c>
      <c r="E66" s="156" t="e">
        <f t="shared" si="70"/>
        <v>#REF!</v>
      </c>
      <c r="F66" s="156" t="e">
        <f t="shared" si="70"/>
        <v>#REF!</v>
      </c>
      <c r="G66" s="156" t="e">
        <f t="shared" si="70"/>
        <v>#REF!</v>
      </c>
      <c r="H66" s="156" t="e">
        <f t="shared" si="70"/>
        <v>#REF!</v>
      </c>
      <c r="I66" s="156" t="e">
        <f t="shared" si="70"/>
        <v>#REF!</v>
      </c>
      <c r="J66" s="20" t="e">
        <f t="shared" si="70"/>
        <v>#REF!</v>
      </c>
      <c r="K66" s="20" t="e">
        <f t="shared" si="70"/>
        <v>#REF!</v>
      </c>
      <c r="L66" s="20" t="e">
        <f t="shared" si="70"/>
        <v>#REF!</v>
      </c>
      <c r="M66" s="20" t="e">
        <f t="shared" si="70"/>
        <v>#REF!</v>
      </c>
      <c r="N66" s="20" t="e">
        <f t="shared" si="70"/>
        <v>#REF!</v>
      </c>
      <c r="O66" s="3"/>
      <c r="Q66" s="3"/>
      <c r="R66" s="3"/>
    </row>
    <row r="67" spans="1:18" ht="15.9" hidden="1" customHeight="1">
      <c r="A67" s="149" t="s">
        <v>22</v>
      </c>
      <c r="B67" s="164" t="e">
        <f t="shared" si="68"/>
        <v>#REF!</v>
      </c>
      <c r="C67" s="156" t="e">
        <f t="shared" ref="C67:N67" si="71">C66-C65</f>
        <v>#REF!</v>
      </c>
      <c r="D67" s="156" t="e">
        <f t="shared" si="71"/>
        <v>#REF!</v>
      </c>
      <c r="E67" s="156" t="e">
        <f t="shared" si="71"/>
        <v>#REF!</v>
      </c>
      <c r="F67" s="156" t="e">
        <f t="shared" si="71"/>
        <v>#REF!</v>
      </c>
      <c r="G67" s="156" t="e">
        <f t="shared" si="71"/>
        <v>#REF!</v>
      </c>
      <c r="H67" s="156" t="e">
        <f t="shared" si="71"/>
        <v>#REF!</v>
      </c>
      <c r="I67" s="156" t="e">
        <f t="shared" si="71"/>
        <v>#REF!</v>
      </c>
      <c r="J67" s="20" t="e">
        <f t="shared" si="71"/>
        <v>#REF!</v>
      </c>
      <c r="K67" s="20" t="e">
        <f t="shared" si="71"/>
        <v>#REF!</v>
      </c>
      <c r="L67" s="20" t="e">
        <f t="shared" si="71"/>
        <v>#REF!</v>
      </c>
      <c r="M67" s="20" t="e">
        <f t="shared" si="71"/>
        <v>#REF!</v>
      </c>
      <c r="N67" s="20" t="e">
        <f t="shared" si="71"/>
        <v>#REF!</v>
      </c>
      <c r="O67" s="3"/>
      <c r="Q67" s="3"/>
      <c r="R67" s="3"/>
    </row>
    <row r="68" spans="1:18" ht="15.9" hidden="1" customHeight="1">
      <c r="A68" s="159">
        <v>90900977</v>
      </c>
      <c r="B68" s="160"/>
      <c r="C68" s="161"/>
      <c r="D68" s="161"/>
      <c r="E68" s="161"/>
      <c r="F68" s="161"/>
      <c r="G68" s="161"/>
      <c r="H68" s="161"/>
      <c r="I68" s="161"/>
      <c r="J68" s="22"/>
      <c r="K68" s="22"/>
      <c r="L68" s="22"/>
      <c r="M68" s="22"/>
      <c r="N68" s="23"/>
      <c r="O68" s="3"/>
      <c r="Q68" s="3"/>
      <c r="R68" s="3"/>
    </row>
    <row r="69" spans="1:18" ht="15.9" hidden="1" customHeight="1">
      <c r="A69" s="149" t="s">
        <v>16</v>
      </c>
      <c r="B69" s="162"/>
      <c r="C69" s="151">
        <v>944.88</v>
      </c>
      <c r="D69" s="151">
        <f t="shared" ref="D69:N69" si="72">C69</f>
        <v>944.88</v>
      </c>
      <c r="E69" s="151">
        <f t="shared" si="72"/>
        <v>944.88</v>
      </c>
      <c r="F69" s="151">
        <f t="shared" si="72"/>
        <v>944.88</v>
      </c>
      <c r="G69" s="151">
        <f t="shared" si="72"/>
        <v>944.88</v>
      </c>
      <c r="H69" s="151">
        <f t="shared" si="72"/>
        <v>944.88</v>
      </c>
      <c r="I69" s="151">
        <f t="shared" si="72"/>
        <v>944.88</v>
      </c>
      <c r="J69" s="15">
        <f t="shared" si="72"/>
        <v>944.88</v>
      </c>
      <c r="K69" s="15">
        <f t="shared" si="72"/>
        <v>944.88</v>
      </c>
      <c r="L69" s="15">
        <f t="shared" si="72"/>
        <v>944.88</v>
      </c>
      <c r="M69" s="15">
        <f t="shared" si="72"/>
        <v>944.88</v>
      </c>
      <c r="N69" s="15">
        <f t="shared" si="72"/>
        <v>944.88</v>
      </c>
      <c r="O69" s="3"/>
      <c r="Q69" s="3"/>
      <c r="R69" s="3"/>
    </row>
    <row r="70" spans="1:18" ht="15.9" hidden="1" customHeight="1">
      <c r="A70" s="149" t="s">
        <v>25</v>
      </c>
      <c r="B70" s="162"/>
      <c r="C70" s="151">
        <v>9.5</v>
      </c>
      <c r="D70" s="151">
        <f t="shared" ref="D70:N70" si="73">C70</f>
        <v>9.5</v>
      </c>
      <c r="E70" s="151">
        <f t="shared" si="73"/>
        <v>9.5</v>
      </c>
      <c r="F70" s="151">
        <f t="shared" si="73"/>
        <v>9.5</v>
      </c>
      <c r="G70" s="151">
        <f t="shared" si="73"/>
        <v>9.5</v>
      </c>
      <c r="H70" s="151">
        <f t="shared" si="73"/>
        <v>9.5</v>
      </c>
      <c r="I70" s="151">
        <f t="shared" si="73"/>
        <v>9.5</v>
      </c>
      <c r="J70" s="15">
        <f t="shared" si="73"/>
        <v>9.5</v>
      </c>
      <c r="K70" s="15">
        <f t="shared" si="73"/>
        <v>9.5</v>
      </c>
      <c r="L70" s="15">
        <f t="shared" si="73"/>
        <v>9.5</v>
      </c>
      <c r="M70" s="15">
        <f t="shared" si="73"/>
        <v>9.5</v>
      </c>
      <c r="N70" s="15">
        <f t="shared" si="73"/>
        <v>9.5</v>
      </c>
      <c r="O70" s="3"/>
      <c r="Q70" s="3"/>
      <c r="R70" s="3"/>
    </row>
    <row r="71" spans="1:18" ht="15.9" hidden="1" customHeight="1">
      <c r="A71" s="149" t="s">
        <v>18</v>
      </c>
      <c r="B71" s="162"/>
      <c r="C71" s="151">
        <v>462.94</v>
      </c>
      <c r="D71" s="151">
        <f t="shared" ref="D71:N71" si="74">C71</f>
        <v>462.94</v>
      </c>
      <c r="E71" s="151">
        <f t="shared" si="74"/>
        <v>462.94</v>
      </c>
      <c r="F71" s="151">
        <f t="shared" si="74"/>
        <v>462.94</v>
      </c>
      <c r="G71" s="151">
        <f t="shared" si="74"/>
        <v>462.94</v>
      </c>
      <c r="H71" s="151">
        <f t="shared" si="74"/>
        <v>462.94</v>
      </c>
      <c r="I71" s="151">
        <f t="shared" si="74"/>
        <v>462.94</v>
      </c>
      <c r="J71" s="15">
        <f t="shared" si="74"/>
        <v>462.94</v>
      </c>
      <c r="K71" s="15">
        <f t="shared" si="74"/>
        <v>462.94</v>
      </c>
      <c r="L71" s="15">
        <f t="shared" si="74"/>
        <v>462.94</v>
      </c>
      <c r="M71" s="15">
        <f t="shared" si="74"/>
        <v>462.94</v>
      </c>
      <c r="N71" s="15">
        <f t="shared" si="74"/>
        <v>462.94</v>
      </c>
      <c r="O71" s="3"/>
      <c r="Q71" s="3"/>
      <c r="R71" s="3"/>
    </row>
    <row r="72" spans="1:18" ht="15.9" hidden="1" customHeight="1">
      <c r="A72" s="149" t="s">
        <v>19</v>
      </c>
      <c r="B72" s="162" t="e">
        <f t="shared" ref="B72:B75" si="75">SUM(C72:N72)</f>
        <v>#REF!</v>
      </c>
      <c r="C72" s="151" t="e">
        <f>#REF!</f>
        <v>#REF!</v>
      </c>
      <c r="D72" s="151" t="e">
        <f>#REF!</f>
        <v>#REF!</v>
      </c>
      <c r="E72" s="151" t="e">
        <f>#REF!</f>
        <v>#REF!</v>
      </c>
      <c r="F72" s="151" t="e">
        <f>#REF!</f>
        <v>#REF!</v>
      </c>
      <c r="G72" s="151" t="e">
        <f>#REF!</f>
        <v>#REF!</v>
      </c>
      <c r="H72" s="151" t="e">
        <f>#REF!</f>
        <v>#REF!</v>
      </c>
      <c r="I72" s="151" t="e">
        <f>#REF!</f>
        <v>#REF!</v>
      </c>
      <c r="J72" s="15" t="e">
        <f>#REF!</f>
        <v>#REF!</v>
      </c>
      <c r="K72" s="15" t="e">
        <f>#REF!</f>
        <v>#REF!</v>
      </c>
      <c r="L72" s="15" t="e">
        <f>#REF!</f>
        <v>#REF!</v>
      </c>
      <c r="M72" s="15" t="e">
        <f>#REF!</f>
        <v>#REF!</v>
      </c>
      <c r="N72" s="15" t="e">
        <f>#REF!</f>
        <v>#REF!</v>
      </c>
      <c r="O72" s="3"/>
      <c r="Q72" s="3"/>
      <c r="R72" s="3"/>
    </row>
    <row r="73" spans="1:18" ht="15.9" hidden="1" customHeight="1">
      <c r="A73" s="149" t="s">
        <v>20</v>
      </c>
      <c r="B73" s="163" t="e">
        <f t="shared" si="75"/>
        <v>#REF!</v>
      </c>
      <c r="C73" s="154" t="e">
        <f t="shared" ref="C73:N73" si="76">C72*C71</f>
        <v>#REF!</v>
      </c>
      <c r="D73" s="154" t="e">
        <f t="shared" si="76"/>
        <v>#REF!</v>
      </c>
      <c r="E73" s="154" t="e">
        <f t="shared" si="76"/>
        <v>#REF!</v>
      </c>
      <c r="F73" s="154" t="e">
        <f t="shared" si="76"/>
        <v>#REF!</v>
      </c>
      <c r="G73" s="154" t="e">
        <f t="shared" si="76"/>
        <v>#REF!</v>
      </c>
      <c r="H73" s="154" t="e">
        <f t="shared" si="76"/>
        <v>#REF!</v>
      </c>
      <c r="I73" s="154" t="e">
        <f t="shared" si="76"/>
        <v>#REF!</v>
      </c>
      <c r="J73" s="18" t="e">
        <f t="shared" si="76"/>
        <v>#REF!</v>
      </c>
      <c r="K73" s="18" t="e">
        <f t="shared" si="76"/>
        <v>#REF!</v>
      </c>
      <c r="L73" s="18" t="e">
        <f t="shared" si="76"/>
        <v>#REF!</v>
      </c>
      <c r="M73" s="18" t="e">
        <f t="shared" si="76"/>
        <v>#REF!</v>
      </c>
      <c r="N73" s="18" t="e">
        <f t="shared" si="76"/>
        <v>#REF!</v>
      </c>
      <c r="O73" s="3"/>
      <c r="Q73" s="3"/>
      <c r="R73" s="3"/>
    </row>
    <row r="74" spans="1:18" ht="15.9" hidden="1" customHeight="1">
      <c r="A74" s="149" t="s">
        <v>21</v>
      </c>
      <c r="B74" s="164" t="e">
        <f t="shared" si="75"/>
        <v>#REF!</v>
      </c>
      <c r="C74" s="156" t="e">
        <f t="shared" ref="C74:N74" si="77">C73*1.27</f>
        <v>#REF!</v>
      </c>
      <c r="D74" s="156" t="e">
        <f t="shared" si="77"/>
        <v>#REF!</v>
      </c>
      <c r="E74" s="156" t="e">
        <f t="shared" si="77"/>
        <v>#REF!</v>
      </c>
      <c r="F74" s="156" t="e">
        <f t="shared" si="77"/>
        <v>#REF!</v>
      </c>
      <c r="G74" s="156" t="e">
        <f t="shared" si="77"/>
        <v>#REF!</v>
      </c>
      <c r="H74" s="156" t="e">
        <f t="shared" si="77"/>
        <v>#REF!</v>
      </c>
      <c r="I74" s="156" t="e">
        <f t="shared" si="77"/>
        <v>#REF!</v>
      </c>
      <c r="J74" s="20" t="e">
        <f t="shared" si="77"/>
        <v>#REF!</v>
      </c>
      <c r="K74" s="20" t="e">
        <f t="shared" si="77"/>
        <v>#REF!</v>
      </c>
      <c r="L74" s="20" t="e">
        <f t="shared" si="77"/>
        <v>#REF!</v>
      </c>
      <c r="M74" s="20" t="e">
        <f t="shared" si="77"/>
        <v>#REF!</v>
      </c>
      <c r="N74" s="20" t="e">
        <f t="shared" si="77"/>
        <v>#REF!</v>
      </c>
      <c r="O74" s="3"/>
      <c r="Q74" s="3"/>
      <c r="R74" s="3"/>
    </row>
    <row r="75" spans="1:18" ht="15.9" hidden="1" customHeight="1">
      <c r="A75" s="149" t="s">
        <v>22</v>
      </c>
      <c r="B75" s="164" t="e">
        <f t="shared" si="75"/>
        <v>#REF!</v>
      </c>
      <c r="C75" s="156" t="e">
        <f t="shared" ref="C75:N75" si="78">C74-C73</f>
        <v>#REF!</v>
      </c>
      <c r="D75" s="156" t="e">
        <f t="shared" si="78"/>
        <v>#REF!</v>
      </c>
      <c r="E75" s="156" t="e">
        <f t="shared" si="78"/>
        <v>#REF!</v>
      </c>
      <c r="F75" s="156" t="e">
        <f t="shared" si="78"/>
        <v>#REF!</v>
      </c>
      <c r="G75" s="156" t="e">
        <f t="shared" si="78"/>
        <v>#REF!</v>
      </c>
      <c r="H75" s="156" t="e">
        <f t="shared" si="78"/>
        <v>#REF!</v>
      </c>
      <c r="I75" s="156" t="e">
        <f t="shared" si="78"/>
        <v>#REF!</v>
      </c>
      <c r="J75" s="20" t="e">
        <f t="shared" si="78"/>
        <v>#REF!</v>
      </c>
      <c r="K75" s="20" t="e">
        <f t="shared" si="78"/>
        <v>#REF!</v>
      </c>
      <c r="L75" s="20" t="e">
        <f t="shared" si="78"/>
        <v>#REF!</v>
      </c>
      <c r="M75" s="20" t="e">
        <f t="shared" si="78"/>
        <v>#REF!</v>
      </c>
      <c r="N75" s="20" t="e">
        <f t="shared" si="78"/>
        <v>#REF!</v>
      </c>
      <c r="O75" s="3"/>
      <c r="Q75" s="3"/>
      <c r="R75" s="3"/>
    </row>
    <row r="76" spans="1:18" ht="15.9" customHeight="1">
      <c r="A76" s="29">
        <v>90900767</v>
      </c>
      <c r="B76" s="21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3"/>
      <c r="O76" s="3"/>
      <c r="Q76" s="3"/>
      <c r="R76" s="3"/>
    </row>
    <row r="77" spans="1:18" ht="15.9" customHeight="1">
      <c r="A77" s="3" t="s">
        <v>16</v>
      </c>
      <c r="B77" s="16"/>
      <c r="C77" s="15">
        <v>360.63</v>
      </c>
      <c r="D77" s="15">
        <f t="shared" ref="D77:N77" si="79">C77</f>
        <v>360.63</v>
      </c>
      <c r="E77" s="15">
        <f t="shared" si="79"/>
        <v>360.63</v>
      </c>
      <c r="F77" s="15">
        <f t="shared" si="79"/>
        <v>360.63</v>
      </c>
      <c r="G77" s="15">
        <f t="shared" si="79"/>
        <v>360.63</v>
      </c>
      <c r="H77" s="15">
        <f t="shared" si="79"/>
        <v>360.63</v>
      </c>
      <c r="I77" s="15">
        <f t="shared" si="79"/>
        <v>360.63</v>
      </c>
      <c r="J77" s="15">
        <f t="shared" si="79"/>
        <v>360.63</v>
      </c>
      <c r="K77" s="15">
        <f t="shared" si="79"/>
        <v>360.63</v>
      </c>
      <c r="L77" s="15">
        <f t="shared" si="79"/>
        <v>360.63</v>
      </c>
      <c r="M77" s="15">
        <f t="shared" si="79"/>
        <v>360.63</v>
      </c>
      <c r="N77" s="15">
        <f t="shared" si="79"/>
        <v>360.63</v>
      </c>
      <c r="O77" s="3"/>
      <c r="Q77" s="3"/>
      <c r="R77" s="3"/>
    </row>
    <row r="78" spans="1:18" ht="15.9" customHeight="1">
      <c r="A78" s="3" t="s">
        <v>25</v>
      </c>
      <c r="B78" s="16"/>
      <c r="C78" s="15">
        <v>9.5</v>
      </c>
      <c r="D78" s="15">
        <f t="shared" ref="D78:N78" si="80">C78</f>
        <v>9.5</v>
      </c>
      <c r="E78" s="15">
        <f t="shared" si="80"/>
        <v>9.5</v>
      </c>
      <c r="F78" s="15">
        <f t="shared" si="80"/>
        <v>9.5</v>
      </c>
      <c r="G78" s="15">
        <f t="shared" si="80"/>
        <v>9.5</v>
      </c>
      <c r="H78" s="15">
        <f t="shared" si="80"/>
        <v>9.5</v>
      </c>
      <c r="I78" s="15">
        <f t="shared" si="80"/>
        <v>9.5</v>
      </c>
      <c r="J78" s="15">
        <f t="shared" si="80"/>
        <v>9.5</v>
      </c>
      <c r="K78" s="15">
        <f t="shared" si="80"/>
        <v>9.5</v>
      </c>
      <c r="L78" s="15">
        <f t="shared" si="80"/>
        <v>9.5</v>
      </c>
      <c r="M78" s="15">
        <f t="shared" si="80"/>
        <v>9.5</v>
      </c>
      <c r="N78" s="15">
        <f t="shared" si="80"/>
        <v>9.5</v>
      </c>
      <c r="O78" s="3"/>
      <c r="Q78" s="3"/>
      <c r="R78" s="3"/>
    </row>
    <row r="79" spans="1:18" ht="15.9" customHeight="1">
      <c r="A79" s="3" t="s">
        <v>18</v>
      </c>
      <c r="B79" s="16"/>
      <c r="C79" s="15">
        <v>171</v>
      </c>
      <c r="D79" s="15">
        <f t="shared" ref="D79:N79" si="81">C79</f>
        <v>171</v>
      </c>
      <c r="E79" s="15">
        <f t="shared" si="81"/>
        <v>171</v>
      </c>
      <c r="F79" s="15">
        <f t="shared" si="81"/>
        <v>171</v>
      </c>
      <c r="G79" s="15">
        <f t="shared" si="81"/>
        <v>171</v>
      </c>
      <c r="H79" s="15">
        <f t="shared" si="81"/>
        <v>171</v>
      </c>
      <c r="I79" s="15">
        <f t="shared" si="81"/>
        <v>171</v>
      </c>
      <c r="J79" s="15">
        <f t="shared" si="81"/>
        <v>171</v>
      </c>
      <c r="K79" s="15">
        <f t="shared" si="81"/>
        <v>171</v>
      </c>
      <c r="L79" s="15">
        <f t="shared" si="81"/>
        <v>171</v>
      </c>
      <c r="M79" s="15">
        <f t="shared" si="81"/>
        <v>171</v>
      </c>
      <c r="N79" s="15">
        <f t="shared" si="81"/>
        <v>171</v>
      </c>
      <c r="O79" s="3"/>
      <c r="Q79" s="3"/>
      <c r="R79" s="3"/>
    </row>
    <row r="80" spans="1:18" ht="15.9" customHeight="1">
      <c r="A80" s="3" t="s">
        <v>19</v>
      </c>
      <c r="B80" s="16">
        <f t="shared" ref="B80:B83" si="82">SUM(C80:N80)</f>
        <v>43.416666666666664</v>
      </c>
      <c r="C80" s="15">
        <f>'900-767'!C5</f>
        <v>0</v>
      </c>
      <c r="D80" s="15">
        <f>'900-767'!F5</f>
        <v>0</v>
      </c>
      <c r="E80" s="15">
        <f>'900-767'!I5</f>
        <v>0</v>
      </c>
      <c r="F80" s="15">
        <f>'900-767'!L5</f>
        <v>0</v>
      </c>
      <c r="G80" s="15">
        <f>'900-767'!O5</f>
        <v>0</v>
      </c>
      <c r="H80" s="15">
        <f>'900-767'!R5</f>
        <v>0</v>
      </c>
      <c r="I80" s="15">
        <f>'900-767'!U5</f>
        <v>0</v>
      </c>
      <c r="J80" s="15">
        <f>'900-767'!X5</f>
        <v>0</v>
      </c>
      <c r="K80" s="15">
        <f>'900-767'!AA5</f>
        <v>0</v>
      </c>
      <c r="L80" s="15">
        <f>'900-767'!AD5</f>
        <v>0</v>
      </c>
      <c r="M80" s="15">
        <f>'900-767'!AG5</f>
        <v>0</v>
      </c>
      <c r="N80" s="15">
        <f>'900-767'!AJ5</f>
        <v>43.416666666666664</v>
      </c>
      <c r="O80" s="3"/>
      <c r="Q80" s="3"/>
      <c r="R80" s="3"/>
    </row>
    <row r="81" spans="1:18" ht="15.9" customHeight="1">
      <c r="A81" s="3" t="s">
        <v>20</v>
      </c>
      <c r="B81" s="17">
        <f t="shared" si="82"/>
        <v>7424.25</v>
      </c>
      <c r="C81" s="18">
        <f t="shared" ref="C81:N81" si="83">C80*C79</f>
        <v>0</v>
      </c>
      <c r="D81" s="18">
        <f t="shared" si="83"/>
        <v>0</v>
      </c>
      <c r="E81" s="18">
        <f t="shared" si="83"/>
        <v>0</v>
      </c>
      <c r="F81" s="18">
        <f t="shared" si="83"/>
        <v>0</v>
      </c>
      <c r="G81" s="18">
        <f t="shared" si="83"/>
        <v>0</v>
      </c>
      <c r="H81" s="18">
        <f t="shared" si="83"/>
        <v>0</v>
      </c>
      <c r="I81" s="18">
        <f t="shared" si="83"/>
        <v>0</v>
      </c>
      <c r="J81" s="18">
        <f t="shared" si="83"/>
        <v>0</v>
      </c>
      <c r="K81" s="18">
        <f t="shared" si="83"/>
        <v>0</v>
      </c>
      <c r="L81" s="18">
        <f t="shared" si="83"/>
        <v>0</v>
      </c>
      <c r="M81" s="18">
        <f t="shared" si="83"/>
        <v>0</v>
      </c>
      <c r="N81" s="18">
        <f t="shared" si="83"/>
        <v>7424.25</v>
      </c>
      <c r="O81" s="3"/>
      <c r="Q81" s="3"/>
      <c r="R81" s="3"/>
    </row>
    <row r="82" spans="1:18" ht="15.9" customHeight="1">
      <c r="A82" s="3" t="s">
        <v>21</v>
      </c>
      <c r="B82" s="19">
        <f t="shared" si="82"/>
        <v>9428.7975000000006</v>
      </c>
      <c r="C82" s="20">
        <f t="shared" ref="C82:N82" si="84">C81*1.27</f>
        <v>0</v>
      </c>
      <c r="D82" s="20">
        <f t="shared" si="84"/>
        <v>0</v>
      </c>
      <c r="E82" s="20">
        <f t="shared" si="84"/>
        <v>0</v>
      </c>
      <c r="F82" s="20">
        <f t="shared" si="84"/>
        <v>0</v>
      </c>
      <c r="G82" s="20">
        <f t="shared" si="84"/>
        <v>0</v>
      </c>
      <c r="H82" s="20">
        <f t="shared" si="84"/>
        <v>0</v>
      </c>
      <c r="I82" s="20">
        <f t="shared" si="84"/>
        <v>0</v>
      </c>
      <c r="J82" s="20">
        <f t="shared" si="84"/>
        <v>0</v>
      </c>
      <c r="K82" s="20">
        <f t="shared" si="84"/>
        <v>0</v>
      </c>
      <c r="L82" s="20">
        <f t="shared" si="84"/>
        <v>0</v>
      </c>
      <c r="M82" s="20">
        <f t="shared" si="84"/>
        <v>0</v>
      </c>
      <c r="N82" s="20">
        <f t="shared" si="84"/>
        <v>9428.7975000000006</v>
      </c>
      <c r="O82" s="3"/>
      <c r="Q82" s="3"/>
      <c r="R82" s="3"/>
    </row>
    <row r="83" spans="1:18" ht="15.9" customHeight="1">
      <c r="A83" s="3" t="s">
        <v>22</v>
      </c>
      <c r="B83" s="19">
        <f t="shared" si="82"/>
        <v>2004.5475000000006</v>
      </c>
      <c r="C83" s="20">
        <f t="shared" ref="C83:N83" si="85">C82-C81</f>
        <v>0</v>
      </c>
      <c r="D83" s="20">
        <f t="shared" si="85"/>
        <v>0</v>
      </c>
      <c r="E83" s="20">
        <f t="shared" si="85"/>
        <v>0</v>
      </c>
      <c r="F83" s="20">
        <f t="shared" si="85"/>
        <v>0</v>
      </c>
      <c r="G83" s="20">
        <f t="shared" si="85"/>
        <v>0</v>
      </c>
      <c r="H83" s="20">
        <f t="shared" si="85"/>
        <v>0</v>
      </c>
      <c r="I83" s="20">
        <f t="shared" si="85"/>
        <v>0</v>
      </c>
      <c r="J83" s="20">
        <f t="shared" si="85"/>
        <v>0</v>
      </c>
      <c r="K83" s="20">
        <f t="shared" si="85"/>
        <v>0</v>
      </c>
      <c r="L83" s="20">
        <f t="shared" si="85"/>
        <v>0</v>
      </c>
      <c r="M83" s="20">
        <f t="shared" si="85"/>
        <v>0</v>
      </c>
      <c r="N83" s="20">
        <f t="shared" si="85"/>
        <v>2004.5475000000006</v>
      </c>
      <c r="O83" s="3"/>
      <c r="Q83" s="3"/>
      <c r="R83" s="3"/>
    </row>
    <row r="84" spans="1:18" ht="15.9" customHeight="1">
      <c r="A84" s="29">
        <v>90900744</v>
      </c>
      <c r="B84" s="21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3"/>
      <c r="O84" s="3"/>
      <c r="Q84" s="3"/>
      <c r="R84" s="3"/>
    </row>
    <row r="85" spans="1:18" ht="15.9" customHeight="1">
      <c r="A85" s="3" t="s">
        <v>16</v>
      </c>
      <c r="B85" s="16"/>
      <c r="C85" s="15">
        <v>314.95999999999998</v>
      </c>
      <c r="D85" s="15">
        <f t="shared" ref="D85:N85" si="86">C85</f>
        <v>314.95999999999998</v>
      </c>
      <c r="E85" s="15">
        <f t="shared" si="86"/>
        <v>314.95999999999998</v>
      </c>
      <c r="F85" s="15">
        <f t="shared" si="86"/>
        <v>314.95999999999998</v>
      </c>
      <c r="G85" s="15">
        <f t="shared" si="86"/>
        <v>314.95999999999998</v>
      </c>
      <c r="H85" s="15">
        <f t="shared" si="86"/>
        <v>314.95999999999998</v>
      </c>
      <c r="I85" s="15">
        <f t="shared" si="86"/>
        <v>314.95999999999998</v>
      </c>
      <c r="J85" s="15">
        <f t="shared" si="86"/>
        <v>314.95999999999998</v>
      </c>
      <c r="K85" s="15">
        <f t="shared" si="86"/>
        <v>314.95999999999998</v>
      </c>
      <c r="L85" s="15">
        <f t="shared" si="86"/>
        <v>314.95999999999998</v>
      </c>
      <c r="M85" s="15">
        <f t="shared" si="86"/>
        <v>314.95999999999998</v>
      </c>
      <c r="N85" s="15">
        <f t="shared" si="86"/>
        <v>314.95999999999998</v>
      </c>
      <c r="O85" s="3"/>
      <c r="Q85" s="3"/>
      <c r="R85" s="3"/>
    </row>
    <row r="86" spans="1:18" ht="15.9" customHeight="1">
      <c r="A86" s="3" t="s">
        <v>25</v>
      </c>
      <c r="B86" s="16"/>
      <c r="C86" s="15">
        <v>9.5</v>
      </c>
      <c r="D86" s="15">
        <f t="shared" ref="D86:N86" si="87">C86</f>
        <v>9.5</v>
      </c>
      <c r="E86" s="15">
        <f t="shared" si="87"/>
        <v>9.5</v>
      </c>
      <c r="F86" s="15">
        <f t="shared" si="87"/>
        <v>9.5</v>
      </c>
      <c r="G86" s="15">
        <f t="shared" si="87"/>
        <v>9.5</v>
      </c>
      <c r="H86" s="15">
        <f t="shared" si="87"/>
        <v>9.5</v>
      </c>
      <c r="I86" s="15">
        <f t="shared" si="87"/>
        <v>9.5</v>
      </c>
      <c r="J86" s="15">
        <f t="shared" si="87"/>
        <v>9.5</v>
      </c>
      <c r="K86" s="15">
        <f t="shared" si="87"/>
        <v>9.5</v>
      </c>
      <c r="L86" s="15">
        <f t="shared" si="87"/>
        <v>9.5</v>
      </c>
      <c r="M86" s="15">
        <f t="shared" si="87"/>
        <v>9.5</v>
      </c>
      <c r="N86" s="15">
        <f t="shared" si="87"/>
        <v>9.5</v>
      </c>
      <c r="O86" s="3"/>
      <c r="Q86" s="3"/>
      <c r="R86" s="3"/>
    </row>
    <row r="87" spans="1:18" ht="15.9" customHeight="1">
      <c r="A87" s="3" t="s">
        <v>18</v>
      </c>
      <c r="B87" s="16"/>
      <c r="C87" s="15">
        <v>148</v>
      </c>
      <c r="D87" s="15">
        <f t="shared" ref="D87:N87" si="88">C87</f>
        <v>148</v>
      </c>
      <c r="E87" s="15">
        <f t="shared" si="88"/>
        <v>148</v>
      </c>
      <c r="F87" s="15">
        <f t="shared" si="88"/>
        <v>148</v>
      </c>
      <c r="G87" s="15">
        <f t="shared" si="88"/>
        <v>148</v>
      </c>
      <c r="H87" s="15">
        <f t="shared" si="88"/>
        <v>148</v>
      </c>
      <c r="I87" s="15">
        <f t="shared" si="88"/>
        <v>148</v>
      </c>
      <c r="J87" s="15">
        <f t="shared" si="88"/>
        <v>148</v>
      </c>
      <c r="K87" s="15">
        <f t="shared" si="88"/>
        <v>148</v>
      </c>
      <c r="L87" s="15">
        <f t="shared" si="88"/>
        <v>148</v>
      </c>
      <c r="M87" s="15">
        <f t="shared" si="88"/>
        <v>148</v>
      </c>
      <c r="N87" s="15">
        <f t="shared" si="88"/>
        <v>148</v>
      </c>
      <c r="O87" s="3"/>
      <c r="Q87" s="3"/>
      <c r="R87" s="3"/>
    </row>
    <row r="88" spans="1:18" ht="15.9" customHeight="1">
      <c r="A88" s="3" t="s">
        <v>19</v>
      </c>
      <c r="B88" s="16">
        <f t="shared" ref="B88:B91" si="89">SUM(C88:N88)</f>
        <v>137.06666666666666</v>
      </c>
      <c r="C88" s="15">
        <f>'900-744'!C5</f>
        <v>0</v>
      </c>
      <c r="D88" s="15">
        <f>'900-744'!F5</f>
        <v>0</v>
      </c>
      <c r="E88" s="15">
        <f>'900-744'!I5</f>
        <v>0</v>
      </c>
      <c r="F88" s="15">
        <f>'900-744'!L5</f>
        <v>0</v>
      </c>
      <c r="G88" s="15">
        <f>'900-744'!O5</f>
        <v>0</v>
      </c>
      <c r="H88" s="15">
        <f>'900-744'!R5</f>
        <v>0</v>
      </c>
      <c r="I88" s="15">
        <f>'900-744'!U5</f>
        <v>0</v>
      </c>
      <c r="J88" s="15">
        <f>'900-744'!X5</f>
        <v>0</v>
      </c>
      <c r="K88" s="15">
        <f>'900-744'!AA5</f>
        <v>0</v>
      </c>
      <c r="L88" s="15">
        <f>'900-744'!AD5</f>
        <v>0</v>
      </c>
      <c r="M88" s="15">
        <f>'900-744'!AG5</f>
        <v>0</v>
      </c>
      <c r="N88" s="15">
        <f>'900-744'!AJ5</f>
        <v>137.06666666666666</v>
      </c>
      <c r="O88" s="3"/>
      <c r="Q88" s="3"/>
      <c r="R88" s="3"/>
    </row>
    <row r="89" spans="1:18" ht="15.9" customHeight="1">
      <c r="A89" s="3" t="s">
        <v>20</v>
      </c>
      <c r="B89" s="17">
        <f t="shared" si="89"/>
        <v>20285.866666666665</v>
      </c>
      <c r="C89" s="18">
        <f t="shared" ref="C89:N89" si="90">C88*C87</f>
        <v>0</v>
      </c>
      <c r="D89" s="18">
        <f t="shared" si="90"/>
        <v>0</v>
      </c>
      <c r="E89" s="18">
        <f t="shared" si="90"/>
        <v>0</v>
      </c>
      <c r="F89" s="18">
        <f t="shared" si="90"/>
        <v>0</v>
      </c>
      <c r="G89" s="18">
        <f t="shared" si="90"/>
        <v>0</v>
      </c>
      <c r="H89" s="18">
        <f t="shared" si="90"/>
        <v>0</v>
      </c>
      <c r="I89" s="18">
        <f t="shared" si="90"/>
        <v>0</v>
      </c>
      <c r="J89" s="18">
        <f t="shared" si="90"/>
        <v>0</v>
      </c>
      <c r="K89" s="18">
        <f t="shared" si="90"/>
        <v>0</v>
      </c>
      <c r="L89" s="18">
        <f t="shared" si="90"/>
        <v>0</v>
      </c>
      <c r="M89" s="18">
        <f t="shared" si="90"/>
        <v>0</v>
      </c>
      <c r="N89" s="18">
        <f t="shared" si="90"/>
        <v>20285.866666666665</v>
      </c>
      <c r="O89" s="3"/>
      <c r="Q89" s="3"/>
      <c r="R89" s="3"/>
    </row>
    <row r="90" spans="1:18" ht="15.9" customHeight="1">
      <c r="A90" s="3" t="s">
        <v>21</v>
      </c>
      <c r="B90" s="19">
        <f t="shared" si="89"/>
        <v>25763.050666666666</v>
      </c>
      <c r="C90" s="20">
        <f t="shared" ref="C90:N90" si="91">C89*1.27</f>
        <v>0</v>
      </c>
      <c r="D90" s="20">
        <f t="shared" si="91"/>
        <v>0</v>
      </c>
      <c r="E90" s="20">
        <f t="shared" si="91"/>
        <v>0</v>
      </c>
      <c r="F90" s="20">
        <f t="shared" si="91"/>
        <v>0</v>
      </c>
      <c r="G90" s="20">
        <f t="shared" si="91"/>
        <v>0</v>
      </c>
      <c r="H90" s="20">
        <f t="shared" si="91"/>
        <v>0</v>
      </c>
      <c r="I90" s="20">
        <f t="shared" si="91"/>
        <v>0</v>
      </c>
      <c r="J90" s="20">
        <f t="shared" si="91"/>
        <v>0</v>
      </c>
      <c r="K90" s="20">
        <f t="shared" si="91"/>
        <v>0</v>
      </c>
      <c r="L90" s="20">
        <f t="shared" si="91"/>
        <v>0</v>
      </c>
      <c r="M90" s="20">
        <f t="shared" si="91"/>
        <v>0</v>
      </c>
      <c r="N90" s="20">
        <f t="shared" si="91"/>
        <v>25763.050666666666</v>
      </c>
      <c r="O90" s="3"/>
      <c r="Q90" s="3"/>
      <c r="R90" s="3"/>
    </row>
    <row r="91" spans="1:18" ht="15.9" customHeight="1">
      <c r="A91" s="3" t="s">
        <v>22</v>
      </c>
      <c r="B91" s="19">
        <f t="shared" si="89"/>
        <v>5477.1840000000011</v>
      </c>
      <c r="C91" s="20">
        <f t="shared" ref="C91:N91" si="92">C90-C89</f>
        <v>0</v>
      </c>
      <c r="D91" s="20">
        <f t="shared" si="92"/>
        <v>0</v>
      </c>
      <c r="E91" s="20">
        <f t="shared" si="92"/>
        <v>0</v>
      </c>
      <c r="F91" s="20">
        <f t="shared" si="92"/>
        <v>0</v>
      </c>
      <c r="G91" s="20">
        <f t="shared" si="92"/>
        <v>0</v>
      </c>
      <c r="H91" s="20">
        <f t="shared" si="92"/>
        <v>0</v>
      </c>
      <c r="I91" s="20">
        <f t="shared" si="92"/>
        <v>0</v>
      </c>
      <c r="J91" s="20">
        <f t="shared" si="92"/>
        <v>0</v>
      </c>
      <c r="K91" s="20">
        <f t="shared" si="92"/>
        <v>0</v>
      </c>
      <c r="L91" s="20">
        <f t="shared" si="92"/>
        <v>0</v>
      </c>
      <c r="M91" s="20">
        <f t="shared" si="92"/>
        <v>0</v>
      </c>
      <c r="N91" s="20">
        <f t="shared" si="92"/>
        <v>5477.1840000000011</v>
      </c>
      <c r="O91" s="3"/>
      <c r="Q91" s="3"/>
      <c r="R91" s="3"/>
    </row>
    <row r="92" spans="1:18" ht="15.9" hidden="1" customHeight="1">
      <c r="A92" s="29">
        <v>90900842</v>
      </c>
      <c r="B92" s="21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3"/>
      <c r="O92" s="3"/>
      <c r="Q92" s="3"/>
      <c r="R92" s="3"/>
    </row>
    <row r="93" spans="1:18" ht="15.9" hidden="1" customHeight="1">
      <c r="A93" s="3" t="s">
        <v>16</v>
      </c>
      <c r="B93" s="24"/>
      <c r="C93" s="15">
        <v>393.7</v>
      </c>
      <c r="D93" s="15">
        <f t="shared" ref="D93:N93" si="93">C93</f>
        <v>393.7</v>
      </c>
      <c r="E93" s="15">
        <f t="shared" si="93"/>
        <v>393.7</v>
      </c>
      <c r="F93" s="15">
        <f t="shared" si="93"/>
        <v>393.7</v>
      </c>
      <c r="G93" s="15">
        <f t="shared" si="93"/>
        <v>393.7</v>
      </c>
      <c r="H93" s="15">
        <f t="shared" si="93"/>
        <v>393.7</v>
      </c>
      <c r="I93" s="15">
        <f t="shared" si="93"/>
        <v>393.7</v>
      </c>
      <c r="J93" s="15">
        <f t="shared" si="93"/>
        <v>393.7</v>
      </c>
      <c r="K93" s="15">
        <f t="shared" si="93"/>
        <v>393.7</v>
      </c>
      <c r="L93" s="15">
        <f t="shared" si="93"/>
        <v>393.7</v>
      </c>
      <c r="M93" s="15">
        <f t="shared" si="93"/>
        <v>393.7</v>
      </c>
      <c r="N93" s="15">
        <f t="shared" si="93"/>
        <v>393.7</v>
      </c>
      <c r="O93" s="3"/>
      <c r="Q93" s="3"/>
      <c r="R93" s="3"/>
    </row>
    <row r="94" spans="1:18" ht="15.9" hidden="1" customHeight="1">
      <c r="A94" s="3" t="s">
        <v>25</v>
      </c>
      <c r="B94" s="24"/>
      <c r="C94" s="15">
        <v>9.5</v>
      </c>
      <c r="D94" s="15">
        <f t="shared" ref="D94:N94" si="94">C94</f>
        <v>9.5</v>
      </c>
      <c r="E94" s="15">
        <f t="shared" si="94"/>
        <v>9.5</v>
      </c>
      <c r="F94" s="15">
        <f t="shared" si="94"/>
        <v>9.5</v>
      </c>
      <c r="G94" s="15">
        <f t="shared" si="94"/>
        <v>9.5</v>
      </c>
      <c r="H94" s="15">
        <f t="shared" si="94"/>
        <v>9.5</v>
      </c>
      <c r="I94" s="15">
        <f t="shared" si="94"/>
        <v>9.5</v>
      </c>
      <c r="J94" s="15">
        <f t="shared" si="94"/>
        <v>9.5</v>
      </c>
      <c r="K94" s="15">
        <f t="shared" si="94"/>
        <v>9.5</v>
      </c>
      <c r="L94" s="15">
        <f t="shared" si="94"/>
        <v>9.5</v>
      </c>
      <c r="M94" s="15">
        <f t="shared" si="94"/>
        <v>9.5</v>
      </c>
      <c r="N94" s="15">
        <f t="shared" si="94"/>
        <v>9.5</v>
      </c>
      <c r="O94" s="3"/>
      <c r="Q94" s="3"/>
      <c r="R94" s="3"/>
    </row>
    <row r="95" spans="1:18" ht="15.9" hidden="1" customHeight="1">
      <c r="A95" s="3" t="s">
        <v>18</v>
      </c>
      <c r="B95" s="24"/>
      <c r="C95" s="15" t="e">
        <f>#REF!</f>
        <v>#REF!</v>
      </c>
      <c r="D95" s="15" t="e">
        <f t="shared" ref="D95:N95" si="95">C95</f>
        <v>#REF!</v>
      </c>
      <c r="E95" s="15" t="e">
        <f t="shared" si="95"/>
        <v>#REF!</v>
      </c>
      <c r="F95" s="15" t="e">
        <f t="shared" si="95"/>
        <v>#REF!</v>
      </c>
      <c r="G95" s="15" t="e">
        <f t="shared" si="95"/>
        <v>#REF!</v>
      </c>
      <c r="H95" s="15" t="e">
        <f t="shared" si="95"/>
        <v>#REF!</v>
      </c>
      <c r="I95" s="15" t="e">
        <f t="shared" si="95"/>
        <v>#REF!</v>
      </c>
      <c r="J95" s="15" t="e">
        <f t="shared" si="95"/>
        <v>#REF!</v>
      </c>
      <c r="K95" s="15" t="e">
        <f t="shared" si="95"/>
        <v>#REF!</v>
      </c>
      <c r="L95" s="15" t="e">
        <f t="shared" si="95"/>
        <v>#REF!</v>
      </c>
      <c r="M95" s="15" t="e">
        <f t="shared" si="95"/>
        <v>#REF!</v>
      </c>
      <c r="N95" s="15" t="e">
        <f t="shared" si="95"/>
        <v>#REF!</v>
      </c>
      <c r="O95" s="3"/>
      <c r="Q95" s="3"/>
      <c r="R95" s="3"/>
    </row>
    <row r="96" spans="1:18" ht="15.9" hidden="1" customHeight="1">
      <c r="A96" s="3" t="s">
        <v>19</v>
      </c>
      <c r="B96" s="24" t="e">
        <f t="shared" ref="B96:B99" si="96">SUM(C96:N96)</f>
        <v>#REF!</v>
      </c>
      <c r="C96" s="15" t="e">
        <f>#REF!</f>
        <v>#REF!</v>
      </c>
      <c r="D96" s="15" t="e">
        <f>#REF!</f>
        <v>#REF!</v>
      </c>
      <c r="E96" s="15" t="e">
        <f>#REF!</f>
        <v>#REF!</v>
      </c>
      <c r="F96" s="15" t="e">
        <f>#REF!</f>
        <v>#REF!</v>
      </c>
      <c r="G96" s="15" t="e">
        <f>#REF!</f>
        <v>#REF!</v>
      </c>
      <c r="H96" s="15" t="e">
        <f>#REF!</f>
        <v>#REF!</v>
      </c>
      <c r="I96" s="15" t="e">
        <f>#REF!</f>
        <v>#REF!</v>
      </c>
      <c r="J96" s="15" t="e">
        <f>#REF!</f>
        <v>#REF!</v>
      </c>
      <c r="K96" s="15" t="e">
        <f>#REF!</f>
        <v>#REF!</v>
      </c>
      <c r="L96" s="15" t="e">
        <f>#REF!</f>
        <v>#REF!</v>
      </c>
      <c r="M96" s="15" t="e">
        <f>#REF!</f>
        <v>#REF!</v>
      </c>
      <c r="N96" s="15" t="e">
        <f>#REF!</f>
        <v>#REF!</v>
      </c>
      <c r="O96" s="3"/>
      <c r="Q96" s="3"/>
      <c r="R96" s="3"/>
    </row>
    <row r="97" spans="1:18" ht="15.9" hidden="1" customHeight="1">
      <c r="A97" s="3" t="s">
        <v>20</v>
      </c>
      <c r="B97" s="25" t="e">
        <f t="shared" si="96"/>
        <v>#REF!</v>
      </c>
      <c r="C97" s="18" t="e">
        <f t="shared" ref="C97:N97" si="97">C96*C95</f>
        <v>#REF!</v>
      </c>
      <c r="D97" s="18" t="e">
        <f t="shared" si="97"/>
        <v>#REF!</v>
      </c>
      <c r="E97" s="18" t="e">
        <f t="shared" si="97"/>
        <v>#REF!</v>
      </c>
      <c r="F97" s="18" t="e">
        <f t="shared" si="97"/>
        <v>#REF!</v>
      </c>
      <c r="G97" s="18" t="e">
        <f t="shared" si="97"/>
        <v>#REF!</v>
      </c>
      <c r="H97" s="18" t="e">
        <f t="shared" si="97"/>
        <v>#REF!</v>
      </c>
      <c r="I97" s="18" t="e">
        <f t="shared" si="97"/>
        <v>#REF!</v>
      </c>
      <c r="J97" s="18" t="e">
        <f t="shared" si="97"/>
        <v>#REF!</v>
      </c>
      <c r="K97" s="18" t="e">
        <f t="shared" si="97"/>
        <v>#REF!</v>
      </c>
      <c r="L97" s="18" t="e">
        <f t="shared" si="97"/>
        <v>#REF!</v>
      </c>
      <c r="M97" s="18" t="e">
        <f t="shared" si="97"/>
        <v>#REF!</v>
      </c>
      <c r="N97" s="18" t="e">
        <f t="shared" si="97"/>
        <v>#REF!</v>
      </c>
      <c r="O97" s="3"/>
      <c r="Q97" s="3"/>
      <c r="R97" s="3"/>
    </row>
    <row r="98" spans="1:18" ht="15.9" hidden="1" customHeight="1">
      <c r="A98" s="3" t="s">
        <v>21</v>
      </c>
      <c r="B98" s="26" t="e">
        <f t="shared" si="96"/>
        <v>#REF!</v>
      </c>
      <c r="C98" s="20" t="e">
        <f t="shared" ref="C98:N98" si="98">C97*1.27</f>
        <v>#REF!</v>
      </c>
      <c r="D98" s="20" t="e">
        <f t="shared" si="98"/>
        <v>#REF!</v>
      </c>
      <c r="E98" s="20" t="e">
        <f t="shared" si="98"/>
        <v>#REF!</v>
      </c>
      <c r="F98" s="20" t="e">
        <f t="shared" si="98"/>
        <v>#REF!</v>
      </c>
      <c r="G98" s="20" t="e">
        <f t="shared" si="98"/>
        <v>#REF!</v>
      </c>
      <c r="H98" s="20" t="e">
        <f t="shared" si="98"/>
        <v>#REF!</v>
      </c>
      <c r="I98" s="20" t="e">
        <f t="shared" si="98"/>
        <v>#REF!</v>
      </c>
      <c r="J98" s="20" t="e">
        <f t="shared" si="98"/>
        <v>#REF!</v>
      </c>
      <c r="K98" s="20" t="e">
        <f t="shared" si="98"/>
        <v>#REF!</v>
      </c>
      <c r="L98" s="20" t="e">
        <f t="shared" si="98"/>
        <v>#REF!</v>
      </c>
      <c r="M98" s="20" t="e">
        <f t="shared" si="98"/>
        <v>#REF!</v>
      </c>
      <c r="N98" s="20" t="e">
        <f t="shared" si="98"/>
        <v>#REF!</v>
      </c>
      <c r="O98" s="3"/>
      <c r="Q98" s="3"/>
      <c r="R98" s="3"/>
    </row>
    <row r="99" spans="1:18" ht="15.9" hidden="1" customHeight="1">
      <c r="A99" s="3" t="s">
        <v>22</v>
      </c>
      <c r="B99" s="26" t="e">
        <f t="shared" si="96"/>
        <v>#REF!</v>
      </c>
      <c r="C99" s="20" t="e">
        <f t="shared" ref="C99:N99" si="99">C98-C97</f>
        <v>#REF!</v>
      </c>
      <c r="D99" s="20" t="e">
        <f t="shared" si="99"/>
        <v>#REF!</v>
      </c>
      <c r="E99" s="20" t="e">
        <f t="shared" si="99"/>
        <v>#REF!</v>
      </c>
      <c r="F99" s="20" t="e">
        <f t="shared" si="99"/>
        <v>#REF!</v>
      </c>
      <c r="G99" s="20" t="e">
        <f t="shared" si="99"/>
        <v>#REF!</v>
      </c>
      <c r="H99" s="20" t="e">
        <f t="shared" si="99"/>
        <v>#REF!</v>
      </c>
      <c r="I99" s="20" t="e">
        <f t="shared" si="99"/>
        <v>#REF!</v>
      </c>
      <c r="J99" s="20" t="e">
        <f t="shared" si="99"/>
        <v>#REF!</v>
      </c>
      <c r="K99" s="20" t="e">
        <f t="shared" si="99"/>
        <v>#REF!</v>
      </c>
      <c r="L99" s="20" t="e">
        <f t="shared" si="99"/>
        <v>#REF!</v>
      </c>
      <c r="M99" s="20" t="e">
        <f t="shared" si="99"/>
        <v>#REF!</v>
      </c>
      <c r="N99" s="20" t="e">
        <f t="shared" si="99"/>
        <v>#REF!</v>
      </c>
      <c r="O99" s="3"/>
      <c r="Q99" s="3"/>
      <c r="R99" s="3"/>
    </row>
    <row r="100" spans="1:18" ht="15.9" customHeight="1">
      <c r="A100" s="10" t="s">
        <v>28</v>
      </c>
      <c r="B100" s="30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2"/>
      <c r="O100" s="3"/>
      <c r="Q100" s="3"/>
      <c r="R100" s="3"/>
    </row>
    <row r="101" spans="1:18" ht="15.9" customHeight="1">
      <c r="A101" s="3" t="s">
        <v>29</v>
      </c>
      <c r="B101" s="24">
        <f t="shared" ref="B101:B104" si="100">SUM(C101:N101)</f>
        <v>251.13333333333333</v>
      </c>
      <c r="C101" s="15">
        <f t="shared" ref="C101:M101" si="101">SUM(C8,C16,C40,C56,C80,C88)</f>
        <v>0</v>
      </c>
      <c r="D101" s="15">
        <f t="shared" si="101"/>
        <v>0</v>
      </c>
      <c r="E101" s="15">
        <f t="shared" si="101"/>
        <v>0</v>
      </c>
      <c r="F101" s="15">
        <f t="shared" si="101"/>
        <v>0</v>
      </c>
      <c r="G101" s="15">
        <f t="shared" si="101"/>
        <v>0</v>
      </c>
      <c r="H101" s="15">
        <f t="shared" si="101"/>
        <v>0</v>
      </c>
      <c r="I101" s="15">
        <f t="shared" si="101"/>
        <v>0</v>
      </c>
      <c r="J101" s="15">
        <f t="shared" si="101"/>
        <v>0</v>
      </c>
      <c r="K101" s="15">
        <f t="shared" si="101"/>
        <v>0</v>
      </c>
      <c r="L101" s="15">
        <f t="shared" si="101"/>
        <v>0</v>
      </c>
      <c r="M101" s="15">
        <f t="shared" si="101"/>
        <v>0</v>
      </c>
      <c r="N101" s="15">
        <f>SUM(N8,N16,N40,N56,N80,N88)</f>
        <v>251.13333333333333</v>
      </c>
      <c r="O101" s="3"/>
      <c r="Q101" s="3"/>
      <c r="R101" s="3"/>
    </row>
    <row r="102" spans="1:18" ht="15.9" customHeight="1">
      <c r="A102" s="4" t="s">
        <v>20</v>
      </c>
      <c r="B102" s="25">
        <f t="shared" si="100"/>
        <v>68757.766666666677</v>
      </c>
      <c r="C102" s="33">
        <f t="shared" ref="C102:M102" si="102">SUM(C9,C17,C41,C57,C81,C89)</f>
        <v>0</v>
      </c>
      <c r="D102" s="33">
        <f t="shared" si="102"/>
        <v>0</v>
      </c>
      <c r="E102" s="33">
        <f t="shared" si="102"/>
        <v>0</v>
      </c>
      <c r="F102" s="33">
        <f t="shared" si="102"/>
        <v>0</v>
      </c>
      <c r="G102" s="33">
        <f t="shared" si="102"/>
        <v>0</v>
      </c>
      <c r="H102" s="33">
        <f t="shared" si="102"/>
        <v>0</v>
      </c>
      <c r="I102" s="33">
        <f t="shared" si="102"/>
        <v>0</v>
      </c>
      <c r="J102" s="33">
        <f t="shared" si="102"/>
        <v>0</v>
      </c>
      <c r="K102" s="33">
        <f t="shared" si="102"/>
        <v>0</v>
      </c>
      <c r="L102" s="33">
        <f t="shared" si="102"/>
        <v>0</v>
      </c>
      <c r="M102" s="33">
        <f t="shared" si="102"/>
        <v>0</v>
      </c>
      <c r="N102" s="33">
        <f>SUM(N9,N17,N41,N57,N81,N89)</f>
        <v>68757.766666666677</v>
      </c>
      <c r="O102" s="3"/>
      <c r="Q102" s="3"/>
      <c r="R102" s="3"/>
    </row>
    <row r="103" spans="1:18" ht="15.9" customHeight="1">
      <c r="A103" s="3" t="s">
        <v>21</v>
      </c>
      <c r="B103" s="26">
        <f t="shared" si="100"/>
        <v>87322.363666666672</v>
      </c>
      <c r="C103" s="20">
        <f t="shared" ref="C103:M103" si="103">SUM(C10,C18,C42,C58,C82,C90)</f>
        <v>0</v>
      </c>
      <c r="D103" s="20">
        <f t="shared" si="103"/>
        <v>0</v>
      </c>
      <c r="E103" s="20">
        <f t="shared" si="103"/>
        <v>0</v>
      </c>
      <c r="F103" s="20">
        <f t="shared" si="103"/>
        <v>0</v>
      </c>
      <c r="G103" s="20">
        <f t="shared" si="103"/>
        <v>0</v>
      </c>
      <c r="H103" s="20">
        <f t="shared" si="103"/>
        <v>0</v>
      </c>
      <c r="I103" s="20">
        <f t="shared" si="103"/>
        <v>0</v>
      </c>
      <c r="J103" s="20">
        <f t="shared" si="103"/>
        <v>0</v>
      </c>
      <c r="K103" s="20">
        <f t="shared" si="103"/>
        <v>0</v>
      </c>
      <c r="L103" s="20">
        <f t="shared" si="103"/>
        <v>0</v>
      </c>
      <c r="M103" s="20">
        <f t="shared" si="103"/>
        <v>0</v>
      </c>
      <c r="N103" s="20">
        <f>SUM(N10,N18,N42,N58,N82,N90)</f>
        <v>87322.363666666672</v>
      </c>
      <c r="O103" s="3"/>
      <c r="Q103" s="3"/>
      <c r="R103" s="3"/>
    </row>
    <row r="104" spans="1:18" ht="15.9" customHeight="1">
      <c r="A104" s="3" t="s">
        <v>22</v>
      </c>
      <c r="B104" s="26">
        <f t="shared" si="100"/>
        <v>18564.597000000002</v>
      </c>
      <c r="C104" s="20">
        <f t="shared" ref="C104:M104" si="104">SUM(C11,C19,C43,C59,C83,C91)</f>
        <v>0</v>
      </c>
      <c r="D104" s="20">
        <f t="shared" si="104"/>
        <v>0</v>
      </c>
      <c r="E104" s="20">
        <f t="shared" si="104"/>
        <v>0</v>
      </c>
      <c r="F104" s="20">
        <f t="shared" si="104"/>
        <v>0</v>
      </c>
      <c r="G104" s="20">
        <f t="shared" si="104"/>
        <v>0</v>
      </c>
      <c r="H104" s="20">
        <f t="shared" si="104"/>
        <v>0</v>
      </c>
      <c r="I104" s="20">
        <f t="shared" si="104"/>
        <v>0</v>
      </c>
      <c r="J104" s="20">
        <f t="shared" si="104"/>
        <v>0</v>
      </c>
      <c r="K104" s="20">
        <f t="shared" si="104"/>
        <v>0</v>
      </c>
      <c r="L104" s="20">
        <f t="shared" si="104"/>
        <v>0</v>
      </c>
      <c r="M104" s="20">
        <f t="shared" si="104"/>
        <v>0</v>
      </c>
      <c r="N104" s="20">
        <f>SUM(N11,N19,N43,N59,N83,N91)</f>
        <v>18564.597000000002</v>
      </c>
      <c r="O104" s="3"/>
      <c r="Q104" s="3"/>
      <c r="R104" s="3"/>
    </row>
    <row r="105" spans="1:18" ht="15.9" hidden="1" customHeight="1">
      <c r="A105" s="6" t="s">
        <v>30</v>
      </c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"/>
      <c r="Q105" s="3"/>
      <c r="R105" s="3"/>
    </row>
    <row r="106" spans="1:18" ht="15.9" hidden="1" customHeight="1">
      <c r="A106" s="10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3"/>
      <c r="Q106" s="3"/>
      <c r="R106" s="3"/>
    </row>
    <row r="107" spans="1:18" ht="15.9" hidden="1" customHeight="1">
      <c r="A107" s="3" t="s">
        <v>31</v>
      </c>
      <c r="B107" s="16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3"/>
      <c r="Q107" s="3"/>
      <c r="R107" s="3"/>
    </row>
    <row r="108" spans="1:18" ht="15.9" hidden="1" customHeight="1">
      <c r="A108" s="3" t="s">
        <v>18</v>
      </c>
      <c r="B108" s="16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3"/>
      <c r="Q108" s="3"/>
      <c r="R108" s="3"/>
    </row>
    <row r="109" spans="1:18" ht="15.9" hidden="1" customHeight="1">
      <c r="A109" s="3" t="s">
        <v>32</v>
      </c>
      <c r="B109" s="19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3"/>
      <c r="Q109" s="3"/>
      <c r="R109" s="3"/>
    </row>
    <row r="110" spans="1:18" ht="15.9" hidden="1" customHeight="1">
      <c r="A110" s="3" t="s">
        <v>20</v>
      </c>
      <c r="B110" s="16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3"/>
      <c r="Q110" s="3"/>
      <c r="R110" s="3"/>
    </row>
    <row r="111" spans="1:18" ht="15.9" hidden="1" customHeight="1">
      <c r="A111" s="3" t="s">
        <v>21</v>
      </c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3"/>
      <c r="Q111" s="3"/>
      <c r="R111" s="3"/>
    </row>
    <row r="112" spans="1:18" ht="15.9" hidden="1" customHeight="1">
      <c r="A112" s="3" t="s">
        <v>22</v>
      </c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3"/>
      <c r="Q112" s="3"/>
      <c r="R112" s="3"/>
    </row>
    <row r="113" spans="1:18" ht="15.9" hidden="1" customHeight="1">
      <c r="A113" s="10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3"/>
      <c r="Q113" s="3"/>
      <c r="R113" s="3"/>
    </row>
    <row r="114" spans="1:18" ht="15.9" hidden="1" customHeight="1">
      <c r="A114" s="3" t="s">
        <v>31</v>
      </c>
      <c r="B114" s="16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3"/>
      <c r="Q114" s="3"/>
      <c r="R114" s="3"/>
    </row>
    <row r="115" spans="1:18" ht="15.9" hidden="1" customHeight="1">
      <c r="A115" s="3" t="s">
        <v>18</v>
      </c>
      <c r="B115" s="16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3"/>
      <c r="Q115" s="3"/>
      <c r="R115" s="3"/>
    </row>
    <row r="116" spans="1:18" ht="15.9" hidden="1" customHeight="1">
      <c r="A116" s="3" t="s">
        <v>32</v>
      </c>
      <c r="B116" s="19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3"/>
      <c r="Q116" s="3"/>
      <c r="R116" s="3"/>
    </row>
    <row r="117" spans="1:18" ht="15.9" hidden="1" customHeight="1">
      <c r="A117" s="3" t="s">
        <v>20</v>
      </c>
      <c r="B117" s="16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3"/>
      <c r="Q117" s="3"/>
      <c r="R117" s="3"/>
    </row>
    <row r="118" spans="1:18" ht="15.9" hidden="1" customHeight="1">
      <c r="A118" s="3" t="s">
        <v>21</v>
      </c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3"/>
      <c r="Q118" s="3"/>
      <c r="R118" s="3"/>
    </row>
    <row r="119" spans="1:18" ht="15.9" hidden="1" customHeight="1">
      <c r="A119" s="3" t="s">
        <v>22</v>
      </c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3"/>
      <c r="Q119" s="3"/>
      <c r="R119" s="3"/>
    </row>
    <row r="120" spans="1:18" ht="15.9" hidden="1" customHeight="1">
      <c r="A120" s="10" t="s">
        <v>33</v>
      </c>
      <c r="B120" s="30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2"/>
      <c r="O120" s="3"/>
      <c r="Q120" s="3"/>
      <c r="R120" s="3"/>
    </row>
    <row r="121" spans="1:18" ht="15.9" hidden="1" customHeight="1">
      <c r="A121" s="3" t="s">
        <v>32</v>
      </c>
      <c r="B121" s="16"/>
      <c r="C121" s="17"/>
      <c r="D121" s="17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3"/>
      <c r="Q121" s="3"/>
      <c r="R121" s="3"/>
    </row>
    <row r="122" spans="1:18" ht="15.9" hidden="1" customHeight="1">
      <c r="A122" s="3" t="s">
        <v>20</v>
      </c>
      <c r="B122" s="17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"/>
      <c r="Q122" s="3"/>
      <c r="R122" s="3"/>
    </row>
    <row r="123" spans="1:18" ht="15.9" hidden="1" customHeight="1">
      <c r="A123" s="3" t="s">
        <v>21</v>
      </c>
      <c r="B123" s="16"/>
      <c r="C123" s="20">
        <f t="shared" ref="C123:N123" si="105">C111</f>
        <v>0</v>
      </c>
      <c r="D123" s="20">
        <f t="shared" si="105"/>
        <v>0</v>
      </c>
      <c r="E123" s="20">
        <f t="shared" si="105"/>
        <v>0</v>
      </c>
      <c r="F123" s="20">
        <f t="shared" si="105"/>
        <v>0</v>
      </c>
      <c r="G123" s="20">
        <f t="shared" si="105"/>
        <v>0</v>
      </c>
      <c r="H123" s="20">
        <f t="shared" si="105"/>
        <v>0</v>
      </c>
      <c r="I123" s="20">
        <f t="shared" si="105"/>
        <v>0</v>
      </c>
      <c r="J123" s="20">
        <f t="shared" si="105"/>
        <v>0</v>
      </c>
      <c r="K123" s="20">
        <f t="shared" si="105"/>
        <v>0</v>
      </c>
      <c r="L123" s="20">
        <f t="shared" si="105"/>
        <v>0</v>
      </c>
      <c r="M123" s="20">
        <f t="shared" si="105"/>
        <v>0</v>
      </c>
      <c r="N123" s="20">
        <f t="shared" si="105"/>
        <v>0</v>
      </c>
      <c r="O123" s="3"/>
      <c r="Q123" s="3"/>
      <c r="R123" s="3"/>
    </row>
    <row r="124" spans="1:18" ht="15.9" hidden="1" customHeight="1">
      <c r="A124" s="3" t="s">
        <v>22</v>
      </c>
      <c r="B124" s="16"/>
      <c r="C124" s="20">
        <f t="shared" ref="C124:N124" si="106">C112</f>
        <v>0</v>
      </c>
      <c r="D124" s="20">
        <f t="shared" si="106"/>
        <v>0</v>
      </c>
      <c r="E124" s="20">
        <f t="shared" si="106"/>
        <v>0</v>
      </c>
      <c r="F124" s="20">
        <f t="shared" si="106"/>
        <v>0</v>
      </c>
      <c r="G124" s="20">
        <f t="shared" si="106"/>
        <v>0</v>
      </c>
      <c r="H124" s="20">
        <f t="shared" si="106"/>
        <v>0</v>
      </c>
      <c r="I124" s="20">
        <f t="shared" si="106"/>
        <v>0</v>
      </c>
      <c r="J124" s="20">
        <f t="shared" si="106"/>
        <v>0</v>
      </c>
      <c r="K124" s="20">
        <f t="shared" si="106"/>
        <v>0</v>
      </c>
      <c r="L124" s="20">
        <f t="shared" si="106"/>
        <v>0</v>
      </c>
      <c r="M124" s="20">
        <f t="shared" si="106"/>
        <v>0</v>
      </c>
      <c r="N124" s="20">
        <f t="shared" si="106"/>
        <v>0</v>
      </c>
      <c r="O124" s="3"/>
      <c r="Q124" s="3"/>
      <c r="R124" s="3"/>
    </row>
    <row r="125" spans="1:18" ht="15.9" customHeight="1">
      <c r="A125" s="35" t="s">
        <v>34</v>
      </c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"/>
      <c r="Q125" s="3"/>
      <c r="R125" s="3"/>
    </row>
    <row r="126" spans="1:18" ht="15.9" customHeight="1">
      <c r="A126" s="3" t="s">
        <v>20</v>
      </c>
      <c r="B126" s="37">
        <f t="shared" ref="B126:B128" si="107">SUM(C126:N126)</f>
        <v>68757.766666666677</v>
      </c>
      <c r="C126" s="38">
        <f t="shared" ref="C126:N126" si="108">SUM(C122,C102)</f>
        <v>0</v>
      </c>
      <c r="D126" s="38">
        <f t="shared" si="108"/>
        <v>0</v>
      </c>
      <c r="E126" s="38">
        <f t="shared" si="108"/>
        <v>0</v>
      </c>
      <c r="F126" s="38">
        <f t="shared" si="108"/>
        <v>0</v>
      </c>
      <c r="G126" s="38">
        <f t="shared" si="108"/>
        <v>0</v>
      </c>
      <c r="H126" s="38">
        <f t="shared" si="108"/>
        <v>0</v>
      </c>
      <c r="I126" s="38">
        <f t="shared" si="108"/>
        <v>0</v>
      </c>
      <c r="J126" s="38">
        <f t="shared" si="108"/>
        <v>0</v>
      </c>
      <c r="K126" s="38">
        <f t="shared" si="108"/>
        <v>0</v>
      </c>
      <c r="L126" s="38">
        <f t="shared" si="108"/>
        <v>0</v>
      </c>
      <c r="M126" s="38">
        <f t="shared" si="108"/>
        <v>0</v>
      </c>
      <c r="N126" s="38">
        <f t="shared" si="108"/>
        <v>68757.766666666677</v>
      </c>
      <c r="O126" s="3"/>
      <c r="Q126" s="3"/>
      <c r="R126" s="3"/>
    </row>
    <row r="127" spans="1:18" ht="15.9" customHeight="1">
      <c r="A127" s="3" t="s">
        <v>21</v>
      </c>
      <c r="B127" s="16">
        <f t="shared" si="107"/>
        <v>87322.363666666672</v>
      </c>
      <c r="C127" s="20">
        <f t="shared" ref="C127:N127" si="109">SUM(C123,C103)</f>
        <v>0</v>
      </c>
      <c r="D127" s="20">
        <f t="shared" si="109"/>
        <v>0</v>
      </c>
      <c r="E127" s="20">
        <f t="shared" si="109"/>
        <v>0</v>
      </c>
      <c r="F127" s="20">
        <f t="shared" si="109"/>
        <v>0</v>
      </c>
      <c r="G127" s="20">
        <f t="shared" si="109"/>
        <v>0</v>
      </c>
      <c r="H127" s="20">
        <f t="shared" si="109"/>
        <v>0</v>
      </c>
      <c r="I127" s="20">
        <f t="shared" si="109"/>
        <v>0</v>
      </c>
      <c r="J127" s="20">
        <f t="shared" si="109"/>
        <v>0</v>
      </c>
      <c r="K127" s="20">
        <f t="shared" si="109"/>
        <v>0</v>
      </c>
      <c r="L127" s="20">
        <f t="shared" si="109"/>
        <v>0</v>
      </c>
      <c r="M127" s="20">
        <f t="shared" si="109"/>
        <v>0</v>
      </c>
      <c r="N127" s="20">
        <f t="shared" si="109"/>
        <v>87322.363666666672</v>
      </c>
      <c r="O127" s="3"/>
      <c r="Q127" s="3"/>
      <c r="R127" s="3"/>
    </row>
    <row r="128" spans="1:18" ht="15.9" customHeight="1">
      <c r="A128" s="3" t="s">
        <v>22</v>
      </c>
      <c r="B128" s="39">
        <f t="shared" si="107"/>
        <v>18564.597000000002</v>
      </c>
      <c r="C128" s="40">
        <f t="shared" ref="C128:N128" si="110">SUM(C124,C104)</f>
        <v>0</v>
      </c>
      <c r="D128" s="40">
        <f t="shared" si="110"/>
        <v>0</v>
      </c>
      <c r="E128" s="40">
        <f t="shared" si="110"/>
        <v>0</v>
      </c>
      <c r="F128" s="40">
        <f t="shared" si="110"/>
        <v>0</v>
      </c>
      <c r="G128" s="40">
        <f t="shared" si="110"/>
        <v>0</v>
      </c>
      <c r="H128" s="40">
        <f t="shared" si="110"/>
        <v>0</v>
      </c>
      <c r="I128" s="40">
        <f t="shared" si="110"/>
        <v>0</v>
      </c>
      <c r="J128" s="40">
        <f t="shared" si="110"/>
        <v>0</v>
      </c>
      <c r="K128" s="40">
        <f t="shared" si="110"/>
        <v>0</v>
      </c>
      <c r="L128" s="40">
        <f t="shared" si="110"/>
        <v>0</v>
      </c>
      <c r="M128" s="40">
        <f t="shared" si="110"/>
        <v>0</v>
      </c>
      <c r="N128" s="40">
        <f t="shared" si="110"/>
        <v>18564.597000000002</v>
      </c>
      <c r="O128" s="3"/>
      <c r="Q128" s="3"/>
      <c r="R128" s="3"/>
    </row>
    <row r="129" spans="1:18" ht="15.9" customHeight="1">
      <c r="A129" s="41" t="s">
        <v>35</v>
      </c>
      <c r="B129" s="42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4"/>
      <c r="O129" s="3"/>
      <c r="Q129" s="3"/>
      <c r="R129" s="3"/>
    </row>
    <row r="130" spans="1:18" ht="15.9" customHeight="1">
      <c r="A130" s="45" t="s">
        <v>36</v>
      </c>
      <c r="B130" s="46"/>
      <c r="C130" s="47"/>
      <c r="D130" s="47"/>
      <c r="E130" s="47"/>
      <c r="F130" s="64"/>
      <c r="G130" s="47"/>
      <c r="H130" s="47"/>
      <c r="I130" s="47"/>
      <c r="J130" s="47"/>
      <c r="K130" s="47"/>
      <c r="L130" s="47"/>
      <c r="M130" s="47"/>
      <c r="N130" s="48"/>
      <c r="O130" s="3"/>
      <c r="Q130" s="3"/>
      <c r="R130" s="3"/>
    </row>
    <row r="131" spans="1:18" ht="15.9" customHeight="1">
      <c r="A131" s="3" t="s">
        <v>15</v>
      </c>
      <c r="B131" s="49"/>
      <c r="C131" s="49"/>
      <c r="D131" s="49"/>
      <c r="E131" s="49"/>
      <c r="F131" s="19"/>
      <c r="G131" s="49"/>
      <c r="H131" s="49"/>
      <c r="I131" s="49"/>
      <c r="J131" s="49"/>
      <c r="K131" s="49"/>
      <c r="L131" s="49"/>
      <c r="M131" s="49"/>
      <c r="N131" s="19">
        <v>5000</v>
      </c>
      <c r="O131" s="3"/>
      <c r="Q131" s="3"/>
      <c r="R131" s="3"/>
    </row>
    <row r="132" spans="1:18" ht="15.9" customHeight="1">
      <c r="A132" s="3" t="s">
        <v>56</v>
      </c>
      <c r="B132" s="4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>
        <v>5000</v>
      </c>
      <c r="O132" s="3"/>
      <c r="Q132" s="3"/>
      <c r="R132" s="3"/>
    </row>
    <row r="133" spans="1:18" ht="15.9" hidden="1" customHeight="1">
      <c r="A133" s="145" t="s">
        <v>23</v>
      </c>
      <c r="B133" s="145"/>
      <c r="C133" s="145"/>
      <c r="D133" s="145"/>
      <c r="E133" s="145"/>
      <c r="F133" s="145"/>
      <c r="G133" s="145"/>
      <c r="H133" s="145"/>
      <c r="I133" s="145"/>
      <c r="J133" s="19"/>
      <c r="K133" s="19"/>
      <c r="L133" s="19"/>
      <c r="M133" s="19"/>
      <c r="N133" s="19">
        <v>5000</v>
      </c>
      <c r="O133" s="3"/>
      <c r="Q133" s="3"/>
      <c r="R133" s="3"/>
    </row>
    <row r="134" spans="1:18" ht="15.9" hidden="1" customHeight="1">
      <c r="A134" s="145" t="s">
        <v>55</v>
      </c>
      <c r="B134" s="145"/>
      <c r="C134" s="145"/>
      <c r="D134" s="145"/>
      <c r="E134" s="19"/>
      <c r="F134" s="19"/>
      <c r="G134" s="19"/>
      <c r="H134" s="19"/>
      <c r="I134" s="19"/>
      <c r="J134" s="19"/>
      <c r="K134" s="19"/>
      <c r="L134" s="19"/>
      <c r="M134" s="19"/>
      <c r="N134" s="19">
        <v>5000</v>
      </c>
      <c r="O134" s="3"/>
      <c r="Q134" s="3"/>
      <c r="R134" s="3"/>
    </row>
    <row r="135" spans="1:18" ht="15.9" customHeight="1">
      <c r="A135" s="3" t="s">
        <v>24</v>
      </c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>
        <v>5000</v>
      </c>
      <c r="O135" s="3"/>
      <c r="Q135" s="3"/>
      <c r="R135" s="3"/>
    </row>
    <row r="136" spans="1:18" ht="15.9" hidden="1" customHeight="1">
      <c r="A136" s="145" t="s">
        <v>26</v>
      </c>
      <c r="B136" s="145"/>
      <c r="C136" s="145"/>
      <c r="D136" s="145"/>
      <c r="E136" s="145"/>
      <c r="F136" s="145"/>
      <c r="G136" s="145"/>
      <c r="H136" s="145"/>
      <c r="I136" s="145"/>
      <c r="J136" s="19"/>
      <c r="K136" s="19"/>
      <c r="L136" s="19"/>
      <c r="M136" s="19"/>
      <c r="N136" s="19">
        <v>5000</v>
      </c>
      <c r="O136" s="3"/>
      <c r="Q136" s="3"/>
      <c r="R136" s="3"/>
    </row>
    <row r="137" spans="1:18" ht="15.9" customHeight="1">
      <c r="A137" s="3" t="s">
        <v>27</v>
      </c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>
        <v>5000</v>
      </c>
      <c r="O137" s="3"/>
      <c r="Q137" s="3"/>
      <c r="R137" s="3"/>
    </row>
    <row r="138" spans="1:18" ht="15.9" hidden="1" customHeight="1">
      <c r="A138" s="145" t="s">
        <v>37</v>
      </c>
      <c r="B138" s="145"/>
      <c r="C138" s="145"/>
      <c r="D138" s="145"/>
      <c r="E138" s="145"/>
      <c r="F138" s="145"/>
      <c r="G138" s="145"/>
      <c r="H138" s="145"/>
      <c r="I138" s="145"/>
      <c r="J138" s="19"/>
      <c r="K138" s="19"/>
      <c r="L138" s="19"/>
      <c r="M138" s="19"/>
      <c r="N138" s="19">
        <v>5000</v>
      </c>
      <c r="O138" s="3"/>
      <c r="Q138" s="3"/>
      <c r="R138" s="3"/>
    </row>
    <row r="139" spans="1:18" ht="15.9" hidden="1" customHeight="1">
      <c r="A139" s="145" t="s">
        <v>38</v>
      </c>
      <c r="B139" s="145"/>
      <c r="C139" s="145"/>
      <c r="D139" s="145"/>
      <c r="E139" s="145"/>
      <c r="F139" s="145"/>
      <c r="G139" s="145"/>
      <c r="H139" s="145"/>
      <c r="I139" s="145"/>
      <c r="J139" s="19"/>
      <c r="K139" s="19"/>
      <c r="L139" s="19"/>
      <c r="M139" s="19"/>
      <c r="N139" s="19">
        <v>5000</v>
      </c>
      <c r="O139" s="3"/>
      <c r="Q139" s="3"/>
      <c r="R139" s="3"/>
    </row>
    <row r="140" spans="1:18" ht="15.9" customHeight="1">
      <c r="A140" s="3" t="s">
        <v>39</v>
      </c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>
        <v>5000</v>
      </c>
      <c r="O140" s="3"/>
      <c r="Q140" s="3"/>
      <c r="R140" s="3"/>
    </row>
    <row r="141" spans="1:18" ht="15.9" customHeight="1">
      <c r="A141" s="3" t="s">
        <v>40</v>
      </c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>
        <f>IF(N89&lt;30000,5000,"")</f>
        <v>5000</v>
      </c>
      <c r="O141" s="3"/>
      <c r="Q141" s="3"/>
      <c r="R141" s="3"/>
    </row>
    <row r="142" spans="1:18" ht="15.9" hidden="1" customHeight="1">
      <c r="A142" s="65" t="s">
        <v>57</v>
      </c>
      <c r="B142" s="65"/>
      <c r="C142" s="65"/>
      <c r="D142" s="65"/>
      <c r="E142" s="66"/>
      <c r="F142" s="67"/>
      <c r="G142" s="68"/>
      <c r="H142" s="65"/>
      <c r="I142" s="65"/>
      <c r="J142" s="65"/>
      <c r="K142" s="65"/>
      <c r="L142" s="65"/>
      <c r="M142" s="65"/>
      <c r="N142" s="65"/>
      <c r="O142" s="3"/>
      <c r="Q142" s="3"/>
      <c r="R142" s="3"/>
    </row>
    <row r="143" spans="1:18" ht="15.9" customHeight="1">
      <c r="A143" s="45" t="s">
        <v>41</v>
      </c>
      <c r="B143" s="50"/>
      <c r="C143" s="50">
        <f t="shared" ref="C143:N143" si="111">SUM(C131:C141)</f>
        <v>0</v>
      </c>
      <c r="D143" s="50">
        <f t="shared" si="111"/>
        <v>0</v>
      </c>
      <c r="E143" s="50">
        <f t="shared" si="111"/>
        <v>0</v>
      </c>
      <c r="F143" s="50">
        <f t="shared" si="111"/>
        <v>0</v>
      </c>
      <c r="G143" s="50">
        <f t="shared" si="111"/>
        <v>0</v>
      </c>
      <c r="H143" s="50">
        <f t="shared" si="111"/>
        <v>0</v>
      </c>
      <c r="I143" s="50">
        <f t="shared" si="111"/>
        <v>0</v>
      </c>
      <c r="J143" s="50">
        <f>SUM(J131:J141)</f>
        <v>0</v>
      </c>
      <c r="K143" s="50">
        <f t="shared" si="111"/>
        <v>0</v>
      </c>
      <c r="L143" s="50">
        <f>SUM(L131:L142)</f>
        <v>0</v>
      </c>
      <c r="M143" s="50">
        <f>SUM(M131:M142)</f>
        <v>0</v>
      </c>
      <c r="N143" s="50">
        <f>SUM(N131,N132,N135,N137,N140,N141)</f>
        <v>30000</v>
      </c>
      <c r="O143" s="3"/>
      <c r="Q143" s="3"/>
      <c r="R143" s="3"/>
    </row>
    <row r="144" spans="1:18" ht="15.9" customHeight="1">
      <c r="A144" s="51" t="s">
        <v>42</v>
      </c>
      <c r="B144" s="52"/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4"/>
      <c r="O144" s="3"/>
      <c r="Q144" s="3"/>
      <c r="R144" s="3"/>
    </row>
    <row r="145" spans="1:18" ht="15.9" customHeight="1">
      <c r="A145" s="3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3"/>
      <c r="Q145" s="3"/>
      <c r="R145" s="3"/>
    </row>
    <row r="146" spans="1:18" ht="15.9" customHeight="1">
      <c r="A146" s="3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3"/>
      <c r="Q146" s="3"/>
      <c r="R146" s="3"/>
    </row>
    <row r="147" spans="1:18" ht="15.9" customHeight="1">
      <c r="A147" s="61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3"/>
      <c r="Q147" s="3"/>
      <c r="R147" s="3"/>
    </row>
    <row r="148" spans="1:18" ht="15.9" customHeight="1">
      <c r="A148" s="51" t="s">
        <v>43</v>
      </c>
      <c r="B148" s="55"/>
      <c r="C148" s="55">
        <f t="shared" ref="C148:N148" si="112">SUM(C145:C147)</f>
        <v>0</v>
      </c>
      <c r="D148" s="55">
        <f t="shared" si="112"/>
        <v>0</v>
      </c>
      <c r="E148" s="55">
        <f t="shared" si="112"/>
        <v>0</v>
      </c>
      <c r="F148" s="55">
        <f t="shared" si="112"/>
        <v>0</v>
      </c>
      <c r="G148" s="55">
        <f t="shared" si="112"/>
        <v>0</v>
      </c>
      <c r="H148" s="55">
        <f t="shared" si="112"/>
        <v>0</v>
      </c>
      <c r="I148" s="55">
        <f t="shared" si="112"/>
        <v>0</v>
      </c>
      <c r="J148" s="55">
        <f t="shared" si="112"/>
        <v>0</v>
      </c>
      <c r="K148" s="55">
        <f t="shared" si="112"/>
        <v>0</v>
      </c>
      <c r="L148" s="55">
        <f t="shared" si="112"/>
        <v>0</v>
      </c>
      <c r="M148" s="55">
        <f t="shared" si="112"/>
        <v>0</v>
      </c>
      <c r="N148" s="55">
        <f t="shared" si="112"/>
        <v>0</v>
      </c>
      <c r="O148" s="3"/>
      <c r="Q148" s="3"/>
      <c r="R148" s="3"/>
    </row>
    <row r="149" spans="1:18" ht="14.25" customHeight="1">
      <c r="A149" s="41" t="s">
        <v>44</v>
      </c>
      <c r="B149" s="56"/>
      <c r="C149" s="56">
        <f t="shared" ref="C149:N149" si="113">SUM(C148,C143)</f>
        <v>0</v>
      </c>
      <c r="D149" s="56">
        <f t="shared" si="113"/>
        <v>0</v>
      </c>
      <c r="E149" s="56">
        <f t="shared" si="113"/>
        <v>0</v>
      </c>
      <c r="F149" s="56">
        <f t="shared" si="113"/>
        <v>0</v>
      </c>
      <c r="G149" s="56">
        <f t="shared" si="113"/>
        <v>0</v>
      </c>
      <c r="H149" s="56">
        <f t="shared" si="113"/>
        <v>0</v>
      </c>
      <c r="I149" s="56">
        <f t="shared" si="113"/>
        <v>0</v>
      </c>
      <c r="J149" s="56">
        <f t="shared" si="113"/>
        <v>0</v>
      </c>
      <c r="K149" s="56">
        <f t="shared" si="113"/>
        <v>0</v>
      </c>
      <c r="L149" s="56">
        <f t="shared" si="113"/>
        <v>0</v>
      </c>
      <c r="M149" s="56">
        <f t="shared" si="113"/>
        <v>0</v>
      </c>
      <c r="N149" s="56">
        <f t="shared" si="113"/>
        <v>30000</v>
      </c>
      <c r="O149" s="3"/>
      <c r="Q149" s="3"/>
      <c r="R149" s="3"/>
    </row>
    <row r="150" spans="1:18" ht="22.5" customHeight="1">
      <c r="A150" s="57" t="s">
        <v>45</v>
      </c>
      <c r="B150" s="58">
        <f>SUM(C150:N150)</f>
        <v>38757.766666666677</v>
      </c>
      <c r="C150" s="58">
        <f t="shared" ref="C150:N150" si="114">C126-C149</f>
        <v>0</v>
      </c>
      <c r="D150" s="58">
        <f t="shared" si="114"/>
        <v>0</v>
      </c>
      <c r="E150" s="58">
        <f t="shared" si="114"/>
        <v>0</v>
      </c>
      <c r="F150" s="58">
        <f t="shared" si="114"/>
        <v>0</v>
      </c>
      <c r="G150" s="58">
        <f t="shared" si="114"/>
        <v>0</v>
      </c>
      <c r="H150" s="58">
        <f t="shared" si="114"/>
        <v>0</v>
      </c>
      <c r="I150" s="58">
        <f t="shared" si="114"/>
        <v>0</v>
      </c>
      <c r="J150" s="58">
        <f>J126-J149</f>
        <v>0</v>
      </c>
      <c r="K150" s="58">
        <f t="shared" si="114"/>
        <v>0</v>
      </c>
      <c r="L150" s="58">
        <f t="shared" si="114"/>
        <v>0</v>
      </c>
      <c r="M150" s="58">
        <f t="shared" si="114"/>
        <v>0</v>
      </c>
      <c r="N150" s="58">
        <f t="shared" si="114"/>
        <v>38757.766666666677</v>
      </c>
      <c r="O150" s="3"/>
      <c r="Q150" s="3"/>
      <c r="R150" s="3"/>
    </row>
    <row r="152" spans="1:18" ht="15" customHeight="1">
      <c r="H152" s="63"/>
    </row>
  </sheetData>
  <pageMargins left="0.7" right="0.7" top="0.75" bottom="0.75" header="0" footer="0"/>
  <pageSetup paperSize="9" orientation="portrait"/>
  <ignoredErrors>
    <ignoredError sqref="G96 M14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>
    <tabColor rgb="FFE5B8B7"/>
  </sheetPr>
  <dimension ref="A1:AJ743"/>
  <sheetViews>
    <sheetView topLeftCell="I1" zoomScale="60" zoomScaleNormal="60" workbookViewId="0">
      <selection activeCell="AD23" sqref="AD23"/>
    </sheetView>
  </sheetViews>
  <sheetFormatPr defaultColWidth="8.88671875" defaultRowHeight="15" customHeight="1"/>
  <cols>
    <col min="1" max="1" width="5.6640625" style="74" customWidth="1"/>
    <col min="2" max="2" width="21" style="74" customWidth="1"/>
    <col min="3" max="3" width="10.6640625" style="74" customWidth="1"/>
    <col min="4" max="4" width="3.6640625" style="74" customWidth="1"/>
    <col min="5" max="5" width="21" style="74" customWidth="1"/>
    <col min="6" max="6" width="11.44140625" style="74" customWidth="1"/>
    <col min="7" max="7" width="3.6640625" style="74" customWidth="1"/>
    <col min="8" max="8" width="21" style="74" customWidth="1"/>
    <col min="9" max="9" width="11.109375" style="74" customWidth="1"/>
    <col min="10" max="10" width="3.6640625" style="74" customWidth="1"/>
    <col min="11" max="11" width="23" style="74" customWidth="1"/>
    <col min="12" max="12" width="9.6640625" style="74" customWidth="1"/>
    <col min="13" max="13" width="3.6640625" style="74" customWidth="1"/>
    <col min="14" max="14" width="21" style="74" customWidth="1"/>
    <col min="15" max="15" width="9.88671875" style="74" customWidth="1"/>
    <col min="16" max="16" width="3.6640625" style="74" customWidth="1"/>
    <col min="17" max="17" width="21" style="74" customWidth="1"/>
    <col min="18" max="18" width="11" style="74" customWidth="1"/>
    <col min="19" max="19" width="2.44140625" style="74" customWidth="1"/>
    <col min="20" max="20" width="22.109375" style="74" customWidth="1"/>
    <col min="21" max="21" width="10.44140625" style="74" customWidth="1"/>
    <col min="22" max="22" width="3" style="74" customWidth="1"/>
    <col min="23" max="23" width="24.44140625" style="74" customWidth="1"/>
    <col min="24" max="24" width="10.44140625" style="74" customWidth="1"/>
    <col min="25" max="25" width="3" style="74" customWidth="1"/>
    <col min="26" max="26" width="18.6640625" style="74" customWidth="1"/>
    <col min="27" max="27" width="11" style="74" customWidth="1"/>
    <col min="28" max="28" width="3" style="74" customWidth="1"/>
    <col min="29" max="29" width="22.6640625" style="74" customWidth="1"/>
    <col min="30" max="30" width="8" style="74" customWidth="1"/>
    <col min="31" max="31" width="2.88671875" style="74" customWidth="1"/>
    <col min="32" max="32" width="19.6640625" style="74" customWidth="1"/>
    <col min="33" max="33" width="10.6640625" style="74" customWidth="1"/>
    <col min="34" max="34" width="3.44140625" style="74" customWidth="1"/>
    <col min="35" max="35" width="24.44140625" style="74" customWidth="1"/>
    <col min="36" max="36" width="10.44140625" style="74" customWidth="1"/>
    <col min="37" max="16384" width="8.88671875" style="74"/>
  </cols>
  <sheetData>
    <row r="1" spans="1:36" ht="15.6">
      <c r="A1" s="71"/>
      <c r="B1" s="72"/>
      <c r="C1" s="72"/>
      <c r="D1" s="72"/>
      <c r="E1" s="72"/>
      <c r="F1" s="72"/>
      <c r="G1" s="72"/>
      <c r="H1" s="72"/>
      <c r="I1" s="72"/>
      <c r="J1" s="72"/>
      <c r="K1" s="72"/>
      <c r="L1" s="73"/>
      <c r="M1" s="72"/>
      <c r="N1" s="72"/>
      <c r="O1" s="73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</row>
    <row r="2" spans="1:36" ht="15.6">
      <c r="A2" s="71"/>
      <c r="B2" s="165" t="s">
        <v>2</v>
      </c>
      <c r="C2" s="166"/>
      <c r="D2" s="72"/>
      <c r="E2" s="165" t="s">
        <v>3</v>
      </c>
      <c r="F2" s="166"/>
      <c r="G2" s="72"/>
      <c r="H2" s="165" t="s">
        <v>4</v>
      </c>
      <c r="I2" s="166"/>
      <c r="J2" s="72"/>
      <c r="K2" s="165" t="s">
        <v>5</v>
      </c>
      <c r="L2" s="166"/>
      <c r="M2" s="72"/>
      <c r="N2" s="165" t="s">
        <v>6</v>
      </c>
      <c r="O2" s="166"/>
      <c r="P2" s="72"/>
      <c r="Q2" s="165" t="s">
        <v>7</v>
      </c>
      <c r="R2" s="166"/>
      <c r="S2" s="72"/>
      <c r="T2" s="165" t="s">
        <v>8</v>
      </c>
      <c r="U2" s="166"/>
      <c r="V2" s="72"/>
      <c r="W2" s="165" t="s">
        <v>9</v>
      </c>
      <c r="X2" s="166"/>
      <c r="Y2" s="72"/>
      <c r="Z2" s="165" t="s">
        <v>10</v>
      </c>
      <c r="AA2" s="166"/>
      <c r="AB2" s="72"/>
      <c r="AC2" s="165" t="s">
        <v>11</v>
      </c>
      <c r="AD2" s="166"/>
      <c r="AE2" s="72"/>
      <c r="AF2" s="165" t="s">
        <v>12</v>
      </c>
      <c r="AG2" s="166"/>
      <c r="AI2" s="165" t="s">
        <v>13</v>
      </c>
      <c r="AJ2" s="166"/>
    </row>
    <row r="3" spans="1:36" ht="15.6">
      <c r="A3" s="71"/>
      <c r="B3" s="75" t="s">
        <v>46</v>
      </c>
      <c r="C3" s="76">
        <f>COUNTA(C15:C4999)+C8</f>
        <v>0</v>
      </c>
      <c r="D3" s="72"/>
      <c r="E3" s="75" t="s">
        <v>46</v>
      </c>
      <c r="F3" s="76">
        <f>COUNTA(F15:F5000)+F8</f>
        <v>0</v>
      </c>
      <c r="G3" s="72"/>
      <c r="H3" s="75" t="s">
        <v>46</v>
      </c>
      <c r="I3" s="76">
        <f>COUNTA(I15:I5005)+I8</f>
        <v>0</v>
      </c>
      <c r="J3" s="72"/>
      <c r="K3" s="75" t="s">
        <v>46</v>
      </c>
      <c r="L3" s="76">
        <f>COUNTA(L15:L5004)+L8</f>
        <v>0</v>
      </c>
      <c r="M3" s="72"/>
      <c r="N3" s="75" t="s">
        <v>46</v>
      </c>
      <c r="O3" s="76">
        <f>COUNTA(O15:O5006)+O8</f>
        <v>0</v>
      </c>
      <c r="P3" s="72"/>
      <c r="Q3" s="75" t="s">
        <v>46</v>
      </c>
      <c r="R3" s="76">
        <f>COUNTA(R15:R4996)+R8</f>
        <v>0</v>
      </c>
      <c r="S3" s="72"/>
      <c r="T3" s="75" t="s">
        <v>46</v>
      </c>
      <c r="U3" s="76">
        <f>COUNTA(U15:U4997)+U8</f>
        <v>0</v>
      </c>
      <c r="V3" s="72"/>
      <c r="W3" s="75" t="s">
        <v>46</v>
      </c>
      <c r="X3" s="76">
        <f>COUNTA(X15:X5005)+X8</f>
        <v>0</v>
      </c>
      <c r="Y3" s="72"/>
      <c r="Z3" s="75" t="s">
        <v>46</v>
      </c>
      <c r="AA3" s="76">
        <f>COUNTA(AA15:AA5005)+AA8</f>
        <v>0</v>
      </c>
      <c r="AB3" s="72"/>
      <c r="AC3" s="75" t="s">
        <v>46</v>
      </c>
      <c r="AD3" s="76">
        <f>COUNTA(AD15:AD5005)+AD8</f>
        <v>0</v>
      </c>
      <c r="AE3" s="72"/>
      <c r="AF3" s="75" t="s">
        <v>46</v>
      </c>
      <c r="AG3" s="76">
        <f>COUNTA(AG15:AG5005)+AG8</f>
        <v>0</v>
      </c>
      <c r="AI3" s="75" t="s">
        <v>46</v>
      </c>
      <c r="AJ3" s="76">
        <f>COUNTA(AJ15:AJ5002)+AJ8</f>
        <v>71</v>
      </c>
    </row>
    <row r="4" spans="1:36" ht="15.6">
      <c r="A4" s="71"/>
      <c r="B4" s="75" t="s">
        <v>47</v>
      </c>
      <c r="C4" s="77">
        <f>SUM(C15:C100008)+C9</f>
        <v>0</v>
      </c>
      <c r="D4" s="72"/>
      <c r="E4" s="75" t="s">
        <v>47</v>
      </c>
      <c r="F4" s="77">
        <f>SUM(F15:F100007)+F9</f>
        <v>0</v>
      </c>
      <c r="G4" s="72"/>
      <c r="H4" s="75" t="s">
        <v>47</v>
      </c>
      <c r="I4" s="77">
        <f>SUM(I15:I500, I15)</f>
        <v>0</v>
      </c>
      <c r="J4" s="72"/>
      <c r="K4" s="75" t="s">
        <v>47</v>
      </c>
      <c r="L4" s="78">
        <f>SUM(L15:L100011)+L9</f>
        <v>0</v>
      </c>
      <c r="M4" s="72"/>
      <c r="N4" s="75" t="s">
        <v>47</v>
      </c>
      <c r="O4" s="78">
        <f>SUM(O15:O100013)+O9</f>
        <v>0</v>
      </c>
      <c r="P4" s="72"/>
      <c r="Q4" s="75" t="s">
        <v>47</v>
      </c>
      <c r="R4" s="77">
        <f>SUM(R15:R100003)+R9</f>
        <v>0</v>
      </c>
      <c r="S4" s="72"/>
      <c r="T4" s="75" t="s">
        <v>47</v>
      </c>
      <c r="U4" s="77">
        <f>SUM(U15:U100004)+U9</f>
        <v>0</v>
      </c>
      <c r="V4" s="72"/>
      <c r="W4" s="75" t="s">
        <v>47</v>
      </c>
      <c r="X4" s="77">
        <f>SUM(X15:X100012)+X9</f>
        <v>0</v>
      </c>
      <c r="Y4" s="72"/>
      <c r="Z4" s="75" t="s">
        <v>47</v>
      </c>
      <c r="AA4" s="77">
        <f>SUM(AA15:AA100012)+AA9</f>
        <v>0</v>
      </c>
      <c r="AB4" s="72"/>
      <c r="AC4" s="75" t="s">
        <v>47</v>
      </c>
      <c r="AD4" s="77">
        <f>SUM(AD15:AD100012)+AD9</f>
        <v>0</v>
      </c>
      <c r="AE4" s="72"/>
      <c r="AF4" s="75" t="s">
        <v>47</v>
      </c>
      <c r="AG4" s="77">
        <f>SUM(AG15:AG100012)+AG9</f>
        <v>0</v>
      </c>
      <c r="AI4" s="75" t="s">
        <v>47</v>
      </c>
      <c r="AJ4" s="77">
        <f>SUM(AJ15:AJ100009)+AJ9</f>
        <v>8224</v>
      </c>
    </row>
    <row r="5" spans="1:36" ht="15.6">
      <c r="A5" s="71"/>
      <c r="B5" s="75" t="s">
        <v>48</v>
      </c>
      <c r="C5" s="79">
        <f t="shared" ref="C5:C6" si="0">C4/60+C10</f>
        <v>0</v>
      </c>
      <c r="D5" s="72"/>
      <c r="E5" s="75" t="s">
        <v>48</v>
      </c>
      <c r="F5" s="79">
        <f t="shared" ref="F5:F6" si="1">F4/60+F10</f>
        <v>0</v>
      </c>
      <c r="G5" s="72"/>
      <c r="H5" s="75" t="s">
        <v>48</v>
      </c>
      <c r="I5" s="79">
        <f t="shared" ref="I5:I6" si="2">I4/60+I10</f>
        <v>0</v>
      </c>
      <c r="J5" s="72"/>
      <c r="K5" s="75" t="s">
        <v>48</v>
      </c>
      <c r="L5" s="80">
        <f t="shared" ref="L5:L6" si="3">L4/60+L10</f>
        <v>0</v>
      </c>
      <c r="M5" s="72"/>
      <c r="N5" s="75" t="s">
        <v>48</v>
      </c>
      <c r="O5" s="80">
        <f t="shared" ref="O5:O6" si="4">O4/60+O10</f>
        <v>0</v>
      </c>
      <c r="P5" s="72"/>
      <c r="Q5" s="75" t="s">
        <v>48</v>
      </c>
      <c r="R5" s="79">
        <f t="shared" ref="R5:R6" si="5">R4/60+R10</f>
        <v>0</v>
      </c>
      <c r="S5" s="72"/>
      <c r="T5" s="75" t="s">
        <v>48</v>
      </c>
      <c r="U5" s="79">
        <f t="shared" ref="U5:U6" si="6">U4/60+U10</f>
        <v>0</v>
      </c>
      <c r="V5" s="72"/>
      <c r="W5" s="75" t="s">
        <v>48</v>
      </c>
      <c r="X5" s="79">
        <f t="shared" ref="X5:X6" si="7">X4/60+X10</f>
        <v>0</v>
      </c>
      <c r="Y5" s="72"/>
      <c r="Z5" s="75" t="s">
        <v>48</v>
      </c>
      <c r="AA5" s="79">
        <f t="shared" ref="AA5:AA6" si="8">AA4/60+AA10</f>
        <v>0</v>
      </c>
      <c r="AB5" s="72"/>
      <c r="AC5" s="75" t="s">
        <v>48</v>
      </c>
      <c r="AD5" s="79">
        <f t="shared" ref="AD5:AD6" si="9">AD4/60+AD10</f>
        <v>0</v>
      </c>
      <c r="AE5" s="72"/>
      <c r="AF5" s="75" t="s">
        <v>48</v>
      </c>
      <c r="AG5" s="79">
        <f t="shared" ref="AG5:AG6" si="10">AG4/60+AG10</f>
        <v>0</v>
      </c>
      <c r="AI5" s="75" t="s">
        <v>48</v>
      </c>
      <c r="AJ5" s="79">
        <f t="shared" ref="AJ5:AJ6" si="11">AJ4/60+AJ10</f>
        <v>137.06666666666666</v>
      </c>
    </row>
    <row r="6" spans="1:36" ht="15.6">
      <c r="A6" s="71"/>
      <c r="B6" s="75" t="s">
        <v>49</v>
      </c>
      <c r="C6" s="81">
        <f t="shared" si="0"/>
        <v>0</v>
      </c>
      <c r="D6" s="72"/>
      <c r="E6" s="75" t="s">
        <v>49</v>
      </c>
      <c r="F6" s="81">
        <f t="shared" si="1"/>
        <v>0</v>
      </c>
      <c r="G6" s="72"/>
      <c r="H6" s="75" t="s">
        <v>49</v>
      </c>
      <c r="I6" s="81">
        <f t="shared" si="2"/>
        <v>0</v>
      </c>
      <c r="J6" s="72"/>
      <c r="K6" s="75" t="s">
        <v>49</v>
      </c>
      <c r="L6" s="82">
        <f t="shared" si="3"/>
        <v>0</v>
      </c>
      <c r="M6" s="72"/>
      <c r="N6" s="75" t="s">
        <v>49</v>
      </c>
      <c r="O6" s="82">
        <f t="shared" si="4"/>
        <v>0</v>
      </c>
      <c r="P6" s="72"/>
      <c r="Q6" s="75" t="s">
        <v>49</v>
      </c>
      <c r="R6" s="81">
        <f t="shared" si="5"/>
        <v>0</v>
      </c>
      <c r="S6" s="72"/>
      <c r="T6" s="75" t="s">
        <v>49</v>
      </c>
      <c r="U6" s="81">
        <f t="shared" si="6"/>
        <v>0</v>
      </c>
      <c r="V6" s="72"/>
      <c r="W6" s="75" t="s">
        <v>49</v>
      </c>
      <c r="X6" s="81">
        <f t="shared" si="7"/>
        <v>0</v>
      </c>
      <c r="Y6" s="72"/>
      <c r="Z6" s="75" t="s">
        <v>49</v>
      </c>
      <c r="AA6" s="81">
        <f t="shared" si="8"/>
        <v>0</v>
      </c>
      <c r="AB6" s="72"/>
      <c r="AC6" s="75" t="s">
        <v>49</v>
      </c>
      <c r="AD6" s="81">
        <f t="shared" si="9"/>
        <v>0</v>
      </c>
      <c r="AE6" s="72"/>
      <c r="AF6" s="75" t="s">
        <v>49</v>
      </c>
      <c r="AG6" s="81">
        <f t="shared" si="10"/>
        <v>0</v>
      </c>
      <c r="AI6" s="75" t="s">
        <v>49</v>
      </c>
      <c r="AJ6" s="81">
        <f t="shared" si="11"/>
        <v>2.2844444444444445</v>
      </c>
    </row>
    <row r="7" spans="1:36" ht="15.6">
      <c r="A7" s="71"/>
      <c r="B7" s="165" t="s">
        <v>50</v>
      </c>
      <c r="C7" s="166"/>
      <c r="D7" s="72"/>
      <c r="E7" s="165" t="s">
        <v>50</v>
      </c>
      <c r="F7" s="166"/>
      <c r="G7" s="72"/>
      <c r="H7" s="165" t="s">
        <v>50</v>
      </c>
      <c r="I7" s="166"/>
      <c r="J7" s="72"/>
      <c r="K7" s="165" t="s">
        <v>50</v>
      </c>
      <c r="L7" s="166"/>
      <c r="M7" s="72"/>
      <c r="N7" s="165" t="s">
        <v>50</v>
      </c>
      <c r="O7" s="166"/>
      <c r="P7" s="72"/>
      <c r="Q7" s="165" t="s">
        <v>50</v>
      </c>
      <c r="R7" s="166"/>
      <c r="S7" s="72"/>
      <c r="T7" s="165" t="s">
        <v>50</v>
      </c>
      <c r="U7" s="166"/>
      <c r="V7" s="72"/>
      <c r="W7" s="165" t="s">
        <v>50</v>
      </c>
      <c r="X7" s="166"/>
      <c r="Y7" s="72"/>
      <c r="Z7" s="165" t="s">
        <v>50</v>
      </c>
      <c r="AA7" s="166"/>
      <c r="AB7" s="72"/>
      <c r="AC7" s="165" t="s">
        <v>50</v>
      </c>
      <c r="AD7" s="166"/>
      <c r="AE7" s="72"/>
      <c r="AF7" s="165" t="s">
        <v>50</v>
      </c>
      <c r="AG7" s="166"/>
      <c r="AI7" s="165" t="s">
        <v>50</v>
      </c>
      <c r="AJ7" s="166"/>
    </row>
    <row r="8" spans="1:36" ht="15.6">
      <c r="A8" s="71"/>
      <c r="B8" s="75" t="s">
        <v>46</v>
      </c>
      <c r="C8" s="76"/>
      <c r="D8" s="72"/>
      <c r="E8" s="75" t="s">
        <v>46</v>
      </c>
      <c r="F8" s="76"/>
      <c r="G8" s="72"/>
      <c r="H8" s="75" t="s">
        <v>46</v>
      </c>
      <c r="I8" s="76"/>
      <c r="J8" s="72"/>
      <c r="K8" s="75" t="s">
        <v>46</v>
      </c>
      <c r="L8" s="76"/>
      <c r="M8" s="72"/>
      <c r="N8" s="75" t="s">
        <v>46</v>
      </c>
      <c r="O8" s="76"/>
      <c r="P8" s="72"/>
      <c r="Q8" s="75" t="s">
        <v>46</v>
      </c>
      <c r="R8" s="76"/>
      <c r="S8" s="72"/>
      <c r="T8" s="75" t="s">
        <v>46</v>
      </c>
      <c r="U8" s="76"/>
      <c r="V8" s="72"/>
      <c r="W8" s="75" t="s">
        <v>46</v>
      </c>
      <c r="X8" s="76"/>
      <c r="Y8" s="72"/>
      <c r="Z8" s="75" t="s">
        <v>46</v>
      </c>
      <c r="AA8" s="76"/>
      <c r="AB8" s="72"/>
      <c r="AC8" s="75" t="s">
        <v>46</v>
      </c>
      <c r="AD8" s="76"/>
      <c r="AE8" s="72"/>
      <c r="AF8" s="75" t="s">
        <v>46</v>
      </c>
      <c r="AG8" s="76"/>
      <c r="AI8" s="75" t="s">
        <v>46</v>
      </c>
      <c r="AJ8" s="76"/>
    </row>
    <row r="9" spans="1:36" ht="15.6">
      <c r="A9" s="71"/>
      <c r="B9" s="75" t="s">
        <v>47</v>
      </c>
      <c r="C9" s="77">
        <f>C10*60</f>
        <v>0</v>
      </c>
      <c r="D9" s="72"/>
      <c r="E9" s="75" t="s">
        <v>47</v>
      </c>
      <c r="F9" s="77">
        <f>F10*60</f>
        <v>0</v>
      </c>
      <c r="G9" s="72"/>
      <c r="H9" s="75" t="s">
        <v>47</v>
      </c>
      <c r="I9" s="77">
        <f>I10*60</f>
        <v>0</v>
      </c>
      <c r="J9" s="72"/>
      <c r="K9" s="75" t="s">
        <v>47</v>
      </c>
      <c r="L9" s="78">
        <f>L10*60</f>
        <v>0</v>
      </c>
      <c r="M9" s="72"/>
      <c r="N9" s="75" t="s">
        <v>47</v>
      </c>
      <c r="O9" s="78">
        <f>O10*60</f>
        <v>0</v>
      </c>
      <c r="P9" s="72"/>
      <c r="Q9" s="75" t="s">
        <v>47</v>
      </c>
      <c r="R9" s="77">
        <f>R10*60</f>
        <v>0</v>
      </c>
      <c r="S9" s="72"/>
      <c r="T9" s="75" t="s">
        <v>47</v>
      </c>
      <c r="U9" s="77">
        <f>U10*60</f>
        <v>0</v>
      </c>
      <c r="V9" s="72"/>
      <c r="W9" s="75" t="s">
        <v>47</v>
      </c>
      <c r="X9" s="77">
        <f>X10*60</f>
        <v>0</v>
      </c>
      <c r="Y9" s="72"/>
      <c r="Z9" s="75" t="s">
        <v>47</v>
      </c>
      <c r="AA9" s="77">
        <f>AA10*60</f>
        <v>0</v>
      </c>
      <c r="AB9" s="72"/>
      <c r="AC9" s="75" t="s">
        <v>47</v>
      </c>
      <c r="AD9" s="77">
        <f>AD10*60</f>
        <v>0</v>
      </c>
      <c r="AE9" s="72"/>
      <c r="AF9" s="75" t="s">
        <v>47</v>
      </c>
      <c r="AG9" s="77">
        <f>AG10*60</f>
        <v>0</v>
      </c>
      <c r="AI9" s="75" t="s">
        <v>47</v>
      </c>
      <c r="AJ9" s="77">
        <f>AJ10*60</f>
        <v>0</v>
      </c>
    </row>
    <row r="10" spans="1:36" ht="15.6">
      <c r="A10" s="71"/>
      <c r="B10" s="75" t="s">
        <v>48</v>
      </c>
      <c r="C10" s="79"/>
      <c r="D10" s="72"/>
      <c r="E10" s="75" t="s">
        <v>48</v>
      </c>
      <c r="F10" s="79"/>
      <c r="G10" s="72"/>
      <c r="H10" s="75" t="s">
        <v>48</v>
      </c>
      <c r="I10" s="79"/>
      <c r="J10" s="72"/>
      <c r="K10" s="75" t="s">
        <v>48</v>
      </c>
      <c r="L10" s="80"/>
      <c r="M10" s="72"/>
      <c r="N10" s="75" t="s">
        <v>48</v>
      </c>
      <c r="O10" s="80"/>
      <c r="P10" s="72"/>
      <c r="Q10" s="75" t="s">
        <v>48</v>
      </c>
      <c r="R10" s="79"/>
      <c r="S10" s="72"/>
      <c r="T10" s="75" t="s">
        <v>48</v>
      </c>
      <c r="U10" s="79"/>
      <c r="V10" s="72"/>
      <c r="W10" s="75" t="s">
        <v>48</v>
      </c>
      <c r="X10" s="79"/>
      <c r="Y10" s="72"/>
      <c r="Z10" s="75" t="s">
        <v>48</v>
      </c>
      <c r="AA10" s="79"/>
      <c r="AB10" s="72"/>
      <c r="AC10" s="75" t="s">
        <v>48</v>
      </c>
      <c r="AD10" s="79"/>
      <c r="AE10" s="72"/>
      <c r="AF10" s="75" t="s">
        <v>48</v>
      </c>
      <c r="AG10" s="79"/>
      <c r="AI10" s="75" t="s">
        <v>48</v>
      </c>
      <c r="AJ10" s="79"/>
    </row>
    <row r="11" spans="1:36" ht="15.6">
      <c r="A11" s="71"/>
      <c r="B11" s="83" t="s">
        <v>49</v>
      </c>
      <c r="C11" s="84">
        <f>C10/60</f>
        <v>0</v>
      </c>
      <c r="D11" s="72"/>
      <c r="E11" s="83" t="s">
        <v>49</v>
      </c>
      <c r="F11" s="84">
        <f>F10/60</f>
        <v>0</v>
      </c>
      <c r="G11" s="72"/>
      <c r="H11" s="83" t="s">
        <v>49</v>
      </c>
      <c r="I11" s="84">
        <f>I10/60</f>
        <v>0</v>
      </c>
      <c r="J11" s="72"/>
      <c r="K11" s="83" t="s">
        <v>49</v>
      </c>
      <c r="L11" s="85">
        <f>L10/60</f>
        <v>0</v>
      </c>
      <c r="M11" s="72"/>
      <c r="N11" s="83" t="s">
        <v>49</v>
      </c>
      <c r="O11" s="85">
        <f>O10/60</f>
        <v>0</v>
      </c>
      <c r="P11" s="72"/>
      <c r="Q11" s="83" t="s">
        <v>49</v>
      </c>
      <c r="R11" s="84">
        <f>R10/60</f>
        <v>0</v>
      </c>
      <c r="S11" s="72"/>
      <c r="T11" s="83" t="s">
        <v>49</v>
      </c>
      <c r="U11" s="84">
        <f>U10/60</f>
        <v>0</v>
      </c>
      <c r="V11" s="72"/>
      <c r="W11" s="83" t="s">
        <v>49</v>
      </c>
      <c r="X11" s="84">
        <f>X10/60</f>
        <v>0</v>
      </c>
      <c r="Y11" s="72"/>
      <c r="Z11" s="83" t="s">
        <v>49</v>
      </c>
      <c r="AA11" s="84">
        <f>AA10/60</f>
        <v>0</v>
      </c>
      <c r="AB11" s="72"/>
      <c r="AC11" s="83" t="s">
        <v>49</v>
      </c>
      <c r="AD11" s="84">
        <f>AD10/60</f>
        <v>0</v>
      </c>
      <c r="AE11" s="72"/>
      <c r="AF11" s="83" t="s">
        <v>49</v>
      </c>
      <c r="AG11" s="84">
        <f>AG10/60</f>
        <v>0</v>
      </c>
      <c r="AI11" s="83" t="s">
        <v>49</v>
      </c>
      <c r="AJ11" s="84">
        <f>AJ10/60</f>
        <v>0</v>
      </c>
    </row>
    <row r="12" spans="1:36" ht="15.6">
      <c r="A12" s="71"/>
      <c r="B12" s="75" t="s">
        <v>51</v>
      </c>
      <c r="C12" s="86">
        <v>148</v>
      </c>
      <c r="D12" s="72"/>
      <c r="E12" s="75" t="s">
        <v>51</v>
      </c>
      <c r="F12" s="86">
        <v>148</v>
      </c>
      <c r="G12" s="72"/>
      <c r="H12" s="75" t="s">
        <v>51</v>
      </c>
      <c r="I12" s="86">
        <v>148</v>
      </c>
      <c r="J12" s="72"/>
      <c r="K12" s="75" t="s">
        <v>51</v>
      </c>
      <c r="L12" s="87">
        <v>148</v>
      </c>
      <c r="M12" s="72"/>
      <c r="N12" s="75" t="s">
        <v>51</v>
      </c>
      <c r="O12" s="87">
        <v>148</v>
      </c>
      <c r="P12" s="72"/>
      <c r="Q12" s="75" t="s">
        <v>51</v>
      </c>
      <c r="R12" s="86">
        <v>148</v>
      </c>
      <c r="S12" s="72"/>
      <c r="T12" s="75" t="s">
        <v>51</v>
      </c>
      <c r="U12" s="86">
        <v>148</v>
      </c>
      <c r="V12" s="72"/>
      <c r="W12" s="75" t="s">
        <v>51</v>
      </c>
      <c r="X12" s="86">
        <v>148</v>
      </c>
      <c r="Y12" s="72"/>
      <c r="Z12" s="75" t="s">
        <v>51</v>
      </c>
      <c r="AA12" s="86">
        <v>148</v>
      </c>
      <c r="AB12" s="72"/>
      <c r="AC12" s="75" t="s">
        <v>51</v>
      </c>
      <c r="AD12" s="86">
        <v>148</v>
      </c>
      <c r="AE12" s="72"/>
      <c r="AF12" s="75" t="s">
        <v>51</v>
      </c>
      <c r="AG12" s="86">
        <v>148</v>
      </c>
      <c r="AI12" s="75" t="s">
        <v>51</v>
      </c>
      <c r="AJ12" s="86">
        <v>148</v>
      </c>
    </row>
    <row r="13" spans="1:36" ht="15.6">
      <c r="A13" s="71"/>
      <c r="B13" s="88" t="s">
        <v>52</v>
      </c>
      <c r="C13" s="62">
        <f>C12*C5</f>
        <v>0</v>
      </c>
      <c r="D13" s="72"/>
      <c r="E13" s="88" t="s">
        <v>52</v>
      </c>
      <c r="F13" s="62">
        <f>F12*F5</f>
        <v>0</v>
      </c>
      <c r="G13" s="72"/>
      <c r="H13" s="88" t="s">
        <v>52</v>
      </c>
      <c r="I13" s="62">
        <f>I12*I5</f>
        <v>0</v>
      </c>
      <c r="J13" s="72"/>
      <c r="K13" s="88" t="s">
        <v>52</v>
      </c>
      <c r="L13" s="89">
        <f>L12*L5</f>
        <v>0</v>
      </c>
      <c r="M13" s="72"/>
      <c r="N13" s="88" t="s">
        <v>52</v>
      </c>
      <c r="O13" s="89">
        <f>O12*O5</f>
        <v>0</v>
      </c>
      <c r="P13" s="72"/>
      <c r="Q13" s="88" t="s">
        <v>52</v>
      </c>
      <c r="R13" s="62">
        <f>R12*R5</f>
        <v>0</v>
      </c>
      <c r="S13" s="72"/>
      <c r="T13" s="88" t="s">
        <v>52</v>
      </c>
      <c r="U13" s="62">
        <f>U12*U5</f>
        <v>0</v>
      </c>
      <c r="V13" s="72"/>
      <c r="W13" s="88" t="s">
        <v>52</v>
      </c>
      <c r="X13" s="62">
        <f>X12*X5</f>
        <v>0</v>
      </c>
      <c r="Y13" s="72"/>
      <c r="Z13" s="88" t="s">
        <v>52</v>
      </c>
      <c r="AA13" s="62">
        <f>AA12*AA5</f>
        <v>0</v>
      </c>
      <c r="AB13" s="72"/>
      <c r="AC13" s="88" t="s">
        <v>52</v>
      </c>
      <c r="AD13" s="62">
        <f>AD12*AD5</f>
        <v>0</v>
      </c>
      <c r="AE13" s="72"/>
      <c r="AF13" s="88" t="s">
        <v>52</v>
      </c>
      <c r="AG13" s="62">
        <f>AG12*AG5</f>
        <v>0</v>
      </c>
      <c r="AI13" s="88" t="s">
        <v>52</v>
      </c>
      <c r="AJ13" s="62">
        <f>AJ12*AJ5</f>
        <v>20285.866666666665</v>
      </c>
    </row>
    <row r="14" spans="1:36" ht="16.2" thickBot="1">
      <c r="A14" s="71"/>
      <c r="B14" s="90" t="s">
        <v>53</v>
      </c>
      <c r="C14" s="91" t="s">
        <v>54</v>
      </c>
      <c r="D14" s="72"/>
      <c r="E14" s="90" t="s">
        <v>53</v>
      </c>
      <c r="F14" s="91" t="s">
        <v>54</v>
      </c>
      <c r="G14" s="72"/>
      <c r="H14" s="90" t="s">
        <v>53</v>
      </c>
      <c r="I14" s="91" t="s">
        <v>54</v>
      </c>
      <c r="J14" s="72"/>
      <c r="K14" s="90" t="s">
        <v>53</v>
      </c>
      <c r="L14" s="92" t="s">
        <v>54</v>
      </c>
      <c r="M14" s="72"/>
      <c r="N14" s="90" t="s">
        <v>53</v>
      </c>
      <c r="O14" s="92" t="s">
        <v>54</v>
      </c>
      <c r="P14" s="72"/>
      <c r="Q14" s="90" t="s">
        <v>53</v>
      </c>
      <c r="R14" s="91" t="s">
        <v>54</v>
      </c>
      <c r="S14" s="72"/>
      <c r="T14" s="90" t="s">
        <v>53</v>
      </c>
      <c r="U14" s="91" t="s">
        <v>54</v>
      </c>
      <c r="V14" s="72"/>
      <c r="W14" s="91" t="s">
        <v>53</v>
      </c>
      <c r="X14" s="91" t="s">
        <v>54</v>
      </c>
      <c r="Y14" s="72"/>
      <c r="Z14" s="91" t="s">
        <v>53</v>
      </c>
      <c r="AA14" s="91" t="s">
        <v>54</v>
      </c>
      <c r="AB14" s="72"/>
      <c r="AC14" s="91" t="s">
        <v>53</v>
      </c>
      <c r="AD14" s="91" t="s">
        <v>54</v>
      </c>
      <c r="AE14" s="72"/>
      <c r="AF14" s="91" t="s">
        <v>53</v>
      </c>
      <c r="AG14" s="91" t="s">
        <v>54</v>
      </c>
      <c r="AI14" s="91" t="s">
        <v>53</v>
      </c>
      <c r="AJ14" s="91" t="s">
        <v>54</v>
      </c>
    </row>
    <row r="15" spans="1:36" ht="16.2" thickTop="1">
      <c r="A15" s="71"/>
      <c r="B15" s="59"/>
      <c r="C15" s="60"/>
      <c r="D15" s="72"/>
      <c r="E15" s="59"/>
      <c r="F15" s="60"/>
      <c r="H15" s="59"/>
      <c r="I15" s="60"/>
      <c r="K15" s="59"/>
      <c r="L15" s="60"/>
      <c r="N15" s="59"/>
      <c r="O15" s="60"/>
      <c r="P15" s="72"/>
      <c r="Q15" s="59"/>
      <c r="R15" s="60"/>
      <c r="T15" s="59"/>
      <c r="U15" s="60"/>
      <c r="W15" s="69"/>
      <c r="X15" s="70"/>
      <c r="Z15" s="59"/>
      <c r="AA15" s="60"/>
      <c r="AC15" s="69"/>
      <c r="AD15" s="70"/>
      <c r="AF15" s="69"/>
      <c r="AG15" s="70"/>
      <c r="AI15" s="59" t="s">
        <v>58</v>
      </c>
      <c r="AJ15" s="60">
        <v>45</v>
      </c>
    </row>
    <row r="16" spans="1:36" ht="15.6">
      <c r="A16" s="71"/>
      <c r="B16" s="59"/>
      <c r="C16" s="60"/>
      <c r="D16" s="72"/>
      <c r="E16" s="59"/>
      <c r="F16" s="60"/>
      <c r="G16" s="72"/>
      <c r="H16" s="59"/>
      <c r="I16" s="60"/>
      <c r="J16" s="72"/>
      <c r="K16" s="59"/>
      <c r="L16" s="60"/>
      <c r="M16" s="72"/>
      <c r="N16" s="59"/>
      <c r="O16" s="60"/>
      <c r="P16" s="72"/>
      <c r="Q16" s="59"/>
      <c r="R16" s="60"/>
      <c r="T16" s="59"/>
      <c r="U16" s="60"/>
      <c r="W16" s="69"/>
      <c r="X16" s="70"/>
      <c r="Z16" s="59"/>
      <c r="AA16" s="60"/>
      <c r="AC16" s="69"/>
      <c r="AD16" s="70"/>
      <c r="AF16" s="69"/>
      <c r="AG16" s="70"/>
      <c r="AI16" s="59" t="s">
        <v>59</v>
      </c>
      <c r="AJ16" s="60">
        <v>494</v>
      </c>
    </row>
    <row r="17" spans="1:36" ht="15.6">
      <c r="A17" s="71"/>
      <c r="B17" s="59"/>
      <c r="C17" s="60"/>
      <c r="D17" s="72"/>
      <c r="E17" s="59"/>
      <c r="F17" s="60"/>
      <c r="G17" s="72"/>
      <c r="H17" s="59"/>
      <c r="I17" s="60"/>
      <c r="J17" s="72"/>
      <c r="K17" s="59"/>
      <c r="L17" s="60"/>
      <c r="M17" s="72"/>
      <c r="N17" s="59"/>
      <c r="O17" s="60"/>
      <c r="P17" s="72"/>
      <c r="Q17" s="59"/>
      <c r="R17" s="60"/>
      <c r="T17" s="59"/>
      <c r="U17" s="60"/>
      <c r="W17" s="69"/>
      <c r="X17" s="70"/>
      <c r="Z17" s="59"/>
      <c r="AA17" s="60"/>
      <c r="AC17" s="69"/>
      <c r="AD17" s="70"/>
      <c r="AF17" s="69"/>
      <c r="AG17" s="70"/>
      <c r="AI17" s="59" t="s">
        <v>60</v>
      </c>
      <c r="AJ17" s="60">
        <v>51</v>
      </c>
    </row>
    <row r="18" spans="1:36" ht="15.6">
      <c r="A18" s="71"/>
      <c r="B18" s="59"/>
      <c r="C18" s="60"/>
      <c r="D18" s="72"/>
      <c r="E18" s="59"/>
      <c r="F18" s="60"/>
      <c r="G18" s="72"/>
      <c r="H18" s="59"/>
      <c r="I18" s="60"/>
      <c r="J18" s="72"/>
      <c r="K18" s="59"/>
      <c r="L18" s="60"/>
      <c r="M18" s="72"/>
      <c r="N18" s="59"/>
      <c r="O18" s="60"/>
      <c r="P18" s="72"/>
      <c r="Q18" s="59"/>
      <c r="R18" s="60"/>
      <c r="T18" s="59"/>
      <c r="U18" s="60"/>
      <c r="W18" s="69"/>
      <c r="X18" s="70"/>
      <c r="Z18" s="59"/>
      <c r="AA18" s="60"/>
      <c r="AC18" s="69"/>
      <c r="AD18" s="70"/>
      <c r="AF18" s="69"/>
      <c r="AG18" s="70"/>
      <c r="AI18" s="59" t="s">
        <v>61</v>
      </c>
      <c r="AJ18" s="60">
        <v>98</v>
      </c>
    </row>
    <row r="19" spans="1:36" ht="15.6">
      <c r="A19" s="71"/>
      <c r="B19" s="59"/>
      <c r="C19" s="60"/>
      <c r="D19" s="72"/>
      <c r="E19" s="59"/>
      <c r="F19" s="60"/>
      <c r="G19" s="72"/>
      <c r="H19" s="59"/>
      <c r="I19" s="60"/>
      <c r="J19" s="72"/>
      <c r="K19" s="59"/>
      <c r="L19" s="60"/>
      <c r="M19" s="72"/>
      <c r="N19" s="59"/>
      <c r="O19" s="60"/>
      <c r="P19" s="72"/>
      <c r="Q19" s="59"/>
      <c r="R19" s="60"/>
      <c r="T19" s="59"/>
      <c r="U19" s="60"/>
      <c r="W19" s="69"/>
      <c r="X19" s="70"/>
      <c r="Z19" s="59"/>
      <c r="AA19" s="60"/>
      <c r="AC19" s="69"/>
      <c r="AD19" s="70"/>
      <c r="AF19" s="69"/>
      <c r="AG19" s="70"/>
      <c r="AI19" s="59" t="s">
        <v>62</v>
      </c>
      <c r="AJ19" s="60">
        <v>105</v>
      </c>
    </row>
    <row r="20" spans="1:36" ht="15.6">
      <c r="A20" s="71"/>
      <c r="B20" s="59"/>
      <c r="C20" s="60"/>
      <c r="D20" s="72"/>
      <c r="E20" s="59"/>
      <c r="F20" s="60"/>
      <c r="G20" s="72"/>
      <c r="H20" s="59"/>
      <c r="I20" s="60"/>
      <c r="J20" s="72"/>
      <c r="K20" s="59"/>
      <c r="L20" s="60"/>
      <c r="M20" s="72"/>
      <c r="N20" s="59"/>
      <c r="O20" s="60"/>
      <c r="P20" s="72"/>
      <c r="Q20" s="59"/>
      <c r="R20" s="60"/>
      <c r="T20" s="59"/>
      <c r="U20" s="60"/>
      <c r="W20" s="69"/>
      <c r="X20" s="70"/>
      <c r="Z20" s="59"/>
      <c r="AA20" s="60"/>
      <c r="AC20" s="69"/>
      <c r="AD20" s="70"/>
      <c r="AF20" s="69"/>
      <c r="AG20" s="70"/>
      <c r="AI20" s="59" t="s">
        <v>63</v>
      </c>
      <c r="AJ20" s="60">
        <v>21</v>
      </c>
    </row>
    <row r="21" spans="1:36" ht="15.9" customHeight="1">
      <c r="A21" s="71"/>
      <c r="B21" s="59"/>
      <c r="C21" s="60"/>
      <c r="D21" s="72"/>
      <c r="E21" s="59"/>
      <c r="F21" s="60"/>
      <c r="G21" s="72"/>
      <c r="H21" s="59"/>
      <c r="I21" s="60"/>
      <c r="J21" s="72"/>
      <c r="K21" s="59"/>
      <c r="L21" s="60"/>
      <c r="M21" s="72"/>
      <c r="N21" s="59"/>
      <c r="O21" s="60"/>
      <c r="P21" s="72"/>
      <c r="Q21" s="59"/>
      <c r="R21" s="60"/>
      <c r="T21" s="59"/>
      <c r="U21" s="60"/>
      <c r="W21" s="69"/>
      <c r="X21" s="70"/>
      <c r="Z21" s="59"/>
      <c r="AA21" s="60"/>
      <c r="AC21" s="69"/>
      <c r="AD21" s="70"/>
      <c r="AF21" s="69"/>
      <c r="AG21" s="70"/>
      <c r="AI21" s="59" t="s">
        <v>64</v>
      </c>
      <c r="AJ21" s="60">
        <v>62</v>
      </c>
    </row>
    <row r="22" spans="1:36" ht="15.9" customHeight="1">
      <c r="A22" s="71"/>
      <c r="B22" s="59"/>
      <c r="C22" s="60"/>
      <c r="D22" s="72"/>
      <c r="E22" s="59"/>
      <c r="F22" s="60"/>
      <c r="G22" s="72"/>
      <c r="H22" s="59"/>
      <c r="I22" s="60"/>
      <c r="J22" s="72"/>
      <c r="K22" s="59"/>
      <c r="L22" s="60"/>
      <c r="M22" s="72"/>
      <c r="N22" s="59"/>
      <c r="O22" s="60"/>
      <c r="P22" s="72"/>
      <c r="Q22" s="59"/>
      <c r="R22" s="60"/>
      <c r="T22" s="59"/>
      <c r="U22" s="60"/>
      <c r="W22" s="69"/>
      <c r="X22" s="70"/>
      <c r="Z22" s="59"/>
      <c r="AA22" s="60"/>
      <c r="AC22" s="69"/>
      <c r="AD22" s="70"/>
      <c r="AF22" s="69"/>
      <c r="AG22" s="70"/>
      <c r="AI22" s="59" t="s">
        <v>65</v>
      </c>
      <c r="AJ22" s="60">
        <v>1</v>
      </c>
    </row>
    <row r="23" spans="1:36" ht="15.9" customHeight="1">
      <c r="A23" s="71"/>
      <c r="B23" s="59"/>
      <c r="C23" s="60"/>
      <c r="D23" s="72"/>
      <c r="E23" s="59"/>
      <c r="F23" s="60"/>
      <c r="G23" s="72"/>
      <c r="H23" s="59"/>
      <c r="I23" s="60"/>
      <c r="J23" s="72"/>
      <c r="K23" s="59"/>
      <c r="L23" s="60"/>
      <c r="M23" s="72"/>
      <c r="N23" s="59"/>
      <c r="O23" s="60"/>
      <c r="P23" s="72"/>
      <c r="Q23" s="59"/>
      <c r="R23" s="60"/>
      <c r="T23" s="59"/>
      <c r="U23" s="60"/>
      <c r="W23" s="69"/>
      <c r="X23" s="70"/>
      <c r="Z23" s="59"/>
      <c r="AA23" s="60"/>
      <c r="AC23" s="69"/>
      <c r="AD23" s="70"/>
      <c r="AF23" s="69"/>
      <c r="AG23" s="70"/>
      <c r="AI23" s="59" t="s">
        <v>66</v>
      </c>
      <c r="AJ23" s="60">
        <v>36</v>
      </c>
    </row>
    <row r="24" spans="1:36" ht="15.9" customHeight="1">
      <c r="A24" s="71"/>
      <c r="B24" s="59"/>
      <c r="C24" s="60"/>
      <c r="D24" s="72"/>
      <c r="E24" s="59"/>
      <c r="F24" s="60"/>
      <c r="G24" s="72"/>
      <c r="H24" s="59"/>
      <c r="I24" s="60"/>
      <c r="J24" s="72"/>
      <c r="K24" s="59"/>
      <c r="L24" s="60"/>
      <c r="M24" s="72"/>
      <c r="N24" s="59"/>
      <c r="O24" s="60"/>
      <c r="P24" s="72"/>
      <c r="Q24" s="59"/>
      <c r="R24" s="60"/>
      <c r="T24" s="59"/>
      <c r="U24" s="60"/>
      <c r="W24" s="69"/>
      <c r="X24" s="70"/>
      <c r="Z24" s="59"/>
      <c r="AA24" s="60"/>
      <c r="AC24" s="69"/>
      <c r="AD24" s="70"/>
      <c r="AF24" s="69"/>
      <c r="AG24" s="70"/>
      <c r="AI24" s="59" t="s">
        <v>67</v>
      </c>
      <c r="AJ24" s="60">
        <v>115</v>
      </c>
    </row>
    <row r="25" spans="1:36" ht="15.9" customHeight="1">
      <c r="A25" s="71"/>
      <c r="B25" s="59"/>
      <c r="C25" s="60"/>
      <c r="D25" s="72"/>
      <c r="E25" s="59"/>
      <c r="F25" s="60"/>
      <c r="G25" s="72"/>
      <c r="H25" s="59"/>
      <c r="I25" s="60"/>
      <c r="J25" s="72"/>
      <c r="K25" s="59"/>
      <c r="L25" s="60"/>
      <c r="M25" s="72"/>
      <c r="N25" s="59"/>
      <c r="O25" s="60"/>
      <c r="P25" s="72"/>
      <c r="Q25" s="59"/>
      <c r="R25" s="60"/>
      <c r="T25" s="59"/>
      <c r="U25" s="60"/>
      <c r="W25" s="69"/>
      <c r="X25" s="70"/>
      <c r="Z25" s="59"/>
      <c r="AA25" s="60"/>
      <c r="AC25" s="69"/>
      <c r="AD25" s="70"/>
      <c r="AF25" s="69"/>
      <c r="AG25" s="70"/>
      <c r="AI25" s="59" t="s">
        <v>68</v>
      </c>
      <c r="AJ25" s="60">
        <v>159</v>
      </c>
    </row>
    <row r="26" spans="1:36" ht="15.9" customHeight="1">
      <c r="A26" s="71"/>
      <c r="B26" s="59"/>
      <c r="C26" s="60"/>
      <c r="D26" s="72"/>
      <c r="E26" s="59"/>
      <c r="F26" s="60"/>
      <c r="G26" s="72"/>
      <c r="H26" s="59"/>
      <c r="I26" s="60"/>
      <c r="J26" s="72"/>
      <c r="K26" s="59"/>
      <c r="L26" s="60"/>
      <c r="M26" s="72"/>
      <c r="N26" s="59"/>
      <c r="O26" s="60"/>
      <c r="P26" s="72"/>
      <c r="Q26" s="59"/>
      <c r="R26" s="60"/>
      <c r="T26" s="59"/>
      <c r="U26" s="60"/>
      <c r="W26" s="69"/>
      <c r="X26" s="70"/>
      <c r="Z26" s="59"/>
      <c r="AA26" s="60"/>
      <c r="AC26" s="69"/>
      <c r="AD26" s="70"/>
      <c r="AF26" s="69"/>
      <c r="AG26" s="70"/>
      <c r="AI26" s="59" t="s">
        <v>69</v>
      </c>
      <c r="AJ26" s="60">
        <v>108</v>
      </c>
    </row>
    <row r="27" spans="1:36" ht="15.9" customHeight="1">
      <c r="A27" s="71"/>
      <c r="B27" s="59"/>
      <c r="C27" s="60"/>
      <c r="D27" s="72"/>
      <c r="E27" s="59"/>
      <c r="F27" s="60"/>
      <c r="G27" s="72"/>
      <c r="H27" s="59"/>
      <c r="I27" s="60"/>
      <c r="J27" s="72"/>
      <c r="K27" s="59"/>
      <c r="L27" s="60"/>
      <c r="M27" s="72"/>
      <c r="N27" s="59"/>
      <c r="O27" s="60"/>
      <c r="P27" s="72"/>
      <c r="Q27" s="59"/>
      <c r="R27" s="60"/>
      <c r="T27" s="59"/>
      <c r="U27" s="60"/>
      <c r="W27" s="69"/>
      <c r="X27" s="70"/>
      <c r="Z27" s="59"/>
      <c r="AA27" s="60"/>
      <c r="AC27" s="69"/>
      <c r="AD27" s="70"/>
      <c r="AF27" s="69"/>
      <c r="AG27" s="70"/>
      <c r="AI27" s="59" t="s">
        <v>70</v>
      </c>
      <c r="AJ27" s="60">
        <v>109</v>
      </c>
    </row>
    <row r="28" spans="1:36" ht="15.9" customHeight="1">
      <c r="A28" s="71"/>
      <c r="B28" s="59"/>
      <c r="C28" s="60"/>
      <c r="D28" s="72"/>
      <c r="E28" s="59"/>
      <c r="F28" s="60"/>
      <c r="G28" s="72"/>
      <c r="H28" s="59"/>
      <c r="I28" s="60"/>
      <c r="J28" s="72"/>
      <c r="K28" s="59"/>
      <c r="L28" s="60"/>
      <c r="M28" s="72"/>
      <c r="N28" s="59"/>
      <c r="O28" s="60"/>
      <c r="P28" s="72"/>
      <c r="Q28" s="59"/>
      <c r="R28" s="60"/>
      <c r="T28" s="59"/>
      <c r="U28" s="60"/>
      <c r="W28" s="69"/>
      <c r="X28" s="70"/>
      <c r="Z28" s="59"/>
      <c r="AA28" s="60"/>
      <c r="AC28" s="69"/>
      <c r="AD28" s="70"/>
      <c r="AF28" s="69"/>
      <c r="AG28" s="70"/>
      <c r="AI28" s="59" t="s">
        <v>71</v>
      </c>
      <c r="AJ28" s="60">
        <v>38</v>
      </c>
    </row>
    <row r="29" spans="1:36" ht="15.9" customHeight="1">
      <c r="A29" s="71"/>
      <c r="B29" s="59"/>
      <c r="C29" s="60"/>
      <c r="D29" s="72"/>
      <c r="E29" s="59"/>
      <c r="F29" s="60"/>
      <c r="G29" s="72"/>
      <c r="H29" s="59"/>
      <c r="I29" s="60"/>
      <c r="J29" s="72"/>
      <c r="K29" s="59"/>
      <c r="L29" s="60"/>
      <c r="M29" s="72"/>
      <c r="N29" s="59"/>
      <c r="O29" s="60"/>
      <c r="P29" s="72"/>
      <c r="Q29" s="59"/>
      <c r="R29" s="60"/>
      <c r="T29" s="59"/>
      <c r="U29" s="60"/>
      <c r="W29" s="69"/>
      <c r="X29" s="70"/>
      <c r="Z29" s="59"/>
      <c r="AA29" s="60"/>
      <c r="AC29" s="69"/>
      <c r="AD29" s="70"/>
      <c r="AF29" s="69"/>
      <c r="AG29" s="70"/>
      <c r="AI29" s="59" t="s">
        <v>72</v>
      </c>
      <c r="AJ29" s="60">
        <v>197</v>
      </c>
    </row>
    <row r="30" spans="1:36" ht="15.9" customHeight="1">
      <c r="A30" s="71"/>
      <c r="B30" s="59"/>
      <c r="C30" s="60"/>
      <c r="D30" s="72"/>
      <c r="E30" s="59"/>
      <c r="F30" s="60"/>
      <c r="G30" s="72"/>
      <c r="H30" s="59"/>
      <c r="I30" s="60"/>
      <c r="J30" s="72"/>
      <c r="K30" s="59"/>
      <c r="L30" s="60"/>
      <c r="M30" s="72"/>
      <c r="N30" s="59"/>
      <c r="O30" s="60"/>
      <c r="P30" s="72"/>
      <c r="Q30" s="59"/>
      <c r="R30" s="60"/>
      <c r="T30" s="59"/>
      <c r="U30" s="60"/>
      <c r="W30" s="69"/>
      <c r="X30" s="70"/>
      <c r="Z30" s="59"/>
      <c r="AA30" s="60"/>
      <c r="AC30" s="69"/>
      <c r="AD30" s="70"/>
      <c r="AF30" s="69"/>
      <c r="AG30" s="70"/>
      <c r="AI30" s="59" t="s">
        <v>73</v>
      </c>
      <c r="AJ30" s="60">
        <v>10</v>
      </c>
    </row>
    <row r="31" spans="1:36" ht="15.9" customHeight="1">
      <c r="A31" s="71"/>
      <c r="B31" s="59"/>
      <c r="C31" s="60"/>
      <c r="D31" s="72"/>
      <c r="E31" s="59"/>
      <c r="F31" s="60"/>
      <c r="G31" s="72"/>
      <c r="H31" s="59"/>
      <c r="I31" s="60"/>
      <c r="J31" s="72"/>
      <c r="K31" s="59"/>
      <c r="L31" s="60"/>
      <c r="M31" s="72"/>
      <c r="N31" s="59"/>
      <c r="O31" s="60"/>
      <c r="P31" s="72"/>
      <c r="Q31" s="59"/>
      <c r="R31" s="60"/>
      <c r="T31" s="59"/>
      <c r="U31" s="60"/>
      <c r="W31" s="69"/>
      <c r="X31" s="70"/>
      <c r="Z31" s="59"/>
      <c r="AA31" s="60"/>
      <c r="AC31" s="69"/>
      <c r="AD31" s="70"/>
      <c r="AF31" s="69"/>
      <c r="AG31" s="70"/>
      <c r="AI31" s="59" t="s">
        <v>74</v>
      </c>
      <c r="AJ31" s="60">
        <v>13</v>
      </c>
    </row>
    <row r="32" spans="1:36" ht="15.9" customHeight="1">
      <c r="A32" s="71"/>
      <c r="B32" s="59"/>
      <c r="C32" s="60"/>
      <c r="D32" s="72"/>
      <c r="E32" s="59"/>
      <c r="F32" s="60"/>
      <c r="G32" s="72"/>
      <c r="H32" s="59"/>
      <c r="I32" s="60"/>
      <c r="J32" s="72"/>
      <c r="K32" s="59"/>
      <c r="L32" s="60"/>
      <c r="M32" s="72"/>
      <c r="N32" s="59"/>
      <c r="O32" s="60"/>
      <c r="P32" s="72"/>
      <c r="Q32" s="59"/>
      <c r="R32" s="60"/>
      <c r="T32" s="59"/>
      <c r="U32" s="60"/>
      <c r="W32" s="69"/>
      <c r="X32" s="70"/>
      <c r="Z32" s="59"/>
      <c r="AA32" s="60"/>
      <c r="AC32" s="69"/>
      <c r="AD32" s="70"/>
      <c r="AF32" s="69"/>
      <c r="AG32" s="70"/>
      <c r="AI32" s="59" t="s">
        <v>75</v>
      </c>
      <c r="AJ32" s="60">
        <v>8</v>
      </c>
    </row>
    <row r="33" spans="1:36" ht="15.9" customHeight="1">
      <c r="A33" s="71"/>
      <c r="B33" s="59"/>
      <c r="C33" s="60"/>
      <c r="D33" s="72"/>
      <c r="E33" s="59"/>
      <c r="F33" s="60"/>
      <c r="G33" s="72"/>
      <c r="H33" s="59"/>
      <c r="I33" s="60"/>
      <c r="J33" s="72"/>
      <c r="K33" s="59"/>
      <c r="L33" s="60"/>
      <c r="M33" s="72"/>
      <c r="N33" s="59"/>
      <c r="O33" s="60"/>
      <c r="P33" s="72"/>
      <c r="Q33" s="59"/>
      <c r="R33" s="60"/>
      <c r="T33" s="59"/>
      <c r="U33" s="60"/>
      <c r="W33" s="69"/>
      <c r="X33" s="70"/>
      <c r="Z33" s="59"/>
      <c r="AA33" s="60"/>
      <c r="AC33" s="69"/>
      <c r="AD33" s="70"/>
      <c r="AF33" s="69"/>
      <c r="AG33" s="70"/>
      <c r="AI33" s="59" t="s">
        <v>76</v>
      </c>
      <c r="AJ33" s="60">
        <v>137</v>
      </c>
    </row>
    <row r="34" spans="1:36" ht="15.9" customHeight="1">
      <c r="A34" s="71"/>
      <c r="B34" s="59"/>
      <c r="C34" s="60"/>
      <c r="D34" s="72"/>
      <c r="E34" s="59"/>
      <c r="F34" s="60"/>
      <c r="G34" s="72"/>
      <c r="H34" s="59"/>
      <c r="I34" s="60"/>
      <c r="J34" s="72"/>
      <c r="K34" s="59"/>
      <c r="L34" s="60"/>
      <c r="M34" s="72"/>
      <c r="N34" s="59"/>
      <c r="O34" s="60"/>
      <c r="P34" s="72"/>
      <c r="Q34" s="59"/>
      <c r="R34" s="60"/>
      <c r="T34" s="59"/>
      <c r="U34" s="60"/>
      <c r="W34" s="69"/>
      <c r="X34" s="70"/>
      <c r="Z34" s="59"/>
      <c r="AA34" s="60"/>
      <c r="AC34" s="69"/>
      <c r="AD34" s="70"/>
      <c r="AF34" s="69"/>
      <c r="AG34" s="70"/>
      <c r="AI34" s="59" t="s">
        <v>77</v>
      </c>
      <c r="AJ34" s="60">
        <v>93</v>
      </c>
    </row>
    <row r="35" spans="1:36" ht="15.9" customHeight="1">
      <c r="A35" s="71"/>
      <c r="B35" s="59"/>
      <c r="C35" s="60"/>
      <c r="D35" s="72"/>
      <c r="E35" s="59"/>
      <c r="F35" s="60"/>
      <c r="G35" s="72"/>
      <c r="H35" s="59"/>
      <c r="I35" s="60"/>
      <c r="J35" s="72"/>
      <c r="K35" s="59"/>
      <c r="L35" s="60"/>
      <c r="M35" s="72"/>
      <c r="N35" s="59"/>
      <c r="O35" s="60"/>
      <c r="P35" s="72"/>
      <c r="Q35" s="59"/>
      <c r="R35" s="60"/>
      <c r="T35" s="59"/>
      <c r="U35" s="60"/>
      <c r="W35" s="69"/>
      <c r="X35" s="70"/>
      <c r="Z35" s="59"/>
      <c r="AA35" s="60"/>
      <c r="AC35" s="69"/>
      <c r="AD35" s="70"/>
      <c r="AF35" s="69"/>
      <c r="AG35" s="70"/>
      <c r="AI35" s="59" t="s">
        <v>78</v>
      </c>
      <c r="AJ35" s="60">
        <v>173</v>
      </c>
    </row>
    <row r="36" spans="1:36" ht="15.9" customHeight="1">
      <c r="A36" s="71"/>
      <c r="B36" s="59"/>
      <c r="C36" s="60"/>
      <c r="D36" s="72"/>
      <c r="E36" s="59"/>
      <c r="F36" s="60"/>
      <c r="G36" s="72"/>
      <c r="H36" s="59"/>
      <c r="I36" s="60"/>
      <c r="J36" s="72"/>
      <c r="K36" s="59"/>
      <c r="L36" s="60"/>
      <c r="M36" s="72"/>
      <c r="N36" s="59"/>
      <c r="O36" s="60"/>
      <c r="P36" s="72"/>
      <c r="Q36" s="59"/>
      <c r="R36" s="60"/>
      <c r="T36" s="59"/>
      <c r="U36" s="60"/>
      <c r="W36" s="69"/>
      <c r="X36" s="70"/>
      <c r="Z36" s="59"/>
      <c r="AA36" s="60"/>
      <c r="AC36" s="69"/>
      <c r="AD36" s="70"/>
      <c r="AF36" s="69"/>
      <c r="AG36" s="70"/>
      <c r="AI36" s="59" t="s">
        <v>79</v>
      </c>
      <c r="AJ36" s="60">
        <v>31</v>
      </c>
    </row>
    <row r="37" spans="1:36" ht="15.9" customHeight="1">
      <c r="A37" s="71"/>
      <c r="B37" s="59"/>
      <c r="C37" s="60"/>
      <c r="D37" s="72"/>
      <c r="E37" s="59"/>
      <c r="F37" s="60"/>
      <c r="G37" s="72"/>
      <c r="H37" s="59"/>
      <c r="I37" s="60"/>
      <c r="J37" s="72"/>
      <c r="K37" s="59"/>
      <c r="L37" s="60"/>
      <c r="M37" s="72"/>
      <c r="N37" s="59"/>
      <c r="O37" s="60"/>
      <c r="P37" s="72"/>
      <c r="Q37" s="59"/>
      <c r="R37" s="60"/>
      <c r="T37" s="59"/>
      <c r="U37" s="60"/>
      <c r="W37" s="69"/>
      <c r="X37" s="70"/>
      <c r="Z37" s="59"/>
      <c r="AA37" s="60"/>
      <c r="AC37" s="69"/>
      <c r="AD37" s="70"/>
      <c r="AF37" s="69"/>
      <c r="AG37" s="70"/>
      <c r="AI37" s="59" t="s">
        <v>80</v>
      </c>
      <c r="AJ37" s="60">
        <v>73</v>
      </c>
    </row>
    <row r="38" spans="1:36" ht="15.9" customHeight="1">
      <c r="A38" s="71"/>
      <c r="B38" s="59"/>
      <c r="C38" s="60"/>
      <c r="D38" s="72"/>
      <c r="E38" s="59"/>
      <c r="F38" s="60"/>
      <c r="G38" s="72"/>
      <c r="H38" s="59"/>
      <c r="I38" s="60"/>
      <c r="J38" s="72"/>
      <c r="K38" s="59"/>
      <c r="L38" s="60"/>
      <c r="M38" s="72"/>
      <c r="N38" s="59"/>
      <c r="O38" s="60"/>
      <c r="P38" s="72"/>
      <c r="Q38" s="59"/>
      <c r="R38" s="60"/>
      <c r="T38" s="59"/>
      <c r="U38" s="60"/>
      <c r="W38" s="69"/>
      <c r="X38" s="70"/>
      <c r="Z38" s="59"/>
      <c r="AA38" s="60"/>
      <c r="AC38" s="69"/>
      <c r="AD38" s="70"/>
      <c r="AF38" s="69"/>
      <c r="AG38" s="70"/>
      <c r="AI38" s="59" t="s">
        <v>81</v>
      </c>
      <c r="AJ38" s="60">
        <v>227</v>
      </c>
    </row>
    <row r="39" spans="1:36" ht="15.9" customHeight="1">
      <c r="A39" s="71"/>
      <c r="B39" s="59"/>
      <c r="C39" s="60"/>
      <c r="D39" s="72"/>
      <c r="E39" s="59"/>
      <c r="F39" s="60"/>
      <c r="G39" s="72"/>
      <c r="H39" s="59"/>
      <c r="I39" s="60"/>
      <c r="J39" s="72"/>
      <c r="K39" s="59"/>
      <c r="L39" s="60"/>
      <c r="M39" s="72"/>
      <c r="N39" s="59"/>
      <c r="O39" s="60"/>
      <c r="P39" s="72"/>
      <c r="Q39" s="59"/>
      <c r="R39" s="60"/>
      <c r="T39" s="59"/>
      <c r="U39" s="60"/>
      <c r="W39" s="69"/>
      <c r="X39" s="70"/>
      <c r="Z39" s="59"/>
      <c r="AA39" s="60"/>
      <c r="AC39" s="69"/>
      <c r="AD39" s="70"/>
      <c r="AF39" s="69"/>
      <c r="AG39" s="70"/>
      <c r="AI39" s="59" t="s">
        <v>82</v>
      </c>
      <c r="AJ39" s="60">
        <v>320</v>
      </c>
    </row>
    <row r="40" spans="1:36" ht="15.9" customHeight="1">
      <c r="A40" s="71"/>
      <c r="B40" s="59"/>
      <c r="C40" s="60"/>
      <c r="D40" s="72"/>
      <c r="E40" s="59"/>
      <c r="F40" s="60"/>
      <c r="G40" s="72"/>
      <c r="H40" s="59"/>
      <c r="I40" s="60"/>
      <c r="J40" s="72"/>
      <c r="K40" s="59"/>
      <c r="L40" s="60"/>
      <c r="M40" s="72"/>
      <c r="N40" s="59"/>
      <c r="O40" s="60"/>
      <c r="P40" s="72"/>
      <c r="Q40" s="59"/>
      <c r="R40" s="60"/>
      <c r="T40" s="59"/>
      <c r="U40" s="60"/>
      <c r="W40" s="69"/>
      <c r="X40" s="70"/>
      <c r="Z40" s="59"/>
      <c r="AA40" s="60"/>
      <c r="AC40" s="69"/>
      <c r="AD40" s="70"/>
      <c r="AF40" s="69"/>
      <c r="AG40" s="70"/>
      <c r="AI40" s="59" t="s">
        <v>83</v>
      </c>
      <c r="AJ40" s="60">
        <v>60</v>
      </c>
    </row>
    <row r="41" spans="1:36" ht="15.9" customHeight="1">
      <c r="A41" s="71"/>
      <c r="B41" s="59"/>
      <c r="C41" s="60"/>
      <c r="D41" s="72"/>
      <c r="E41" s="59"/>
      <c r="F41" s="60"/>
      <c r="G41" s="72"/>
      <c r="H41" s="59"/>
      <c r="I41" s="60"/>
      <c r="J41" s="72"/>
      <c r="K41" s="59"/>
      <c r="L41" s="60"/>
      <c r="M41" s="72"/>
      <c r="N41" s="59"/>
      <c r="O41" s="60"/>
      <c r="P41" s="72"/>
      <c r="Q41" s="59"/>
      <c r="R41" s="60"/>
      <c r="T41" s="59"/>
      <c r="U41" s="60"/>
      <c r="W41" s="69"/>
      <c r="X41" s="70"/>
      <c r="Z41" s="59"/>
      <c r="AA41" s="60"/>
      <c r="AC41" s="69"/>
      <c r="AD41" s="70"/>
      <c r="AF41" s="69"/>
      <c r="AG41" s="70"/>
      <c r="AI41" s="59" t="s">
        <v>84</v>
      </c>
      <c r="AJ41" s="60">
        <v>45</v>
      </c>
    </row>
    <row r="42" spans="1:36" ht="15.9" customHeight="1">
      <c r="A42" s="71"/>
      <c r="B42" s="59"/>
      <c r="C42" s="60"/>
      <c r="D42" s="72"/>
      <c r="E42" s="59"/>
      <c r="F42" s="60"/>
      <c r="G42" s="72"/>
      <c r="H42" s="59"/>
      <c r="I42" s="60"/>
      <c r="J42" s="72"/>
      <c r="K42" s="59"/>
      <c r="L42" s="60"/>
      <c r="M42" s="72"/>
      <c r="N42" s="59"/>
      <c r="O42" s="60"/>
      <c r="P42" s="72"/>
      <c r="Q42" s="59"/>
      <c r="R42" s="60"/>
      <c r="T42" s="59"/>
      <c r="U42" s="60"/>
      <c r="W42" s="69"/>
      <c r="X42" s="70"/>
      <c r="Z42" s="59"/>
      <c r="AA42" s="60"/>
      <c r="AC42" s="69"/>
      <c r="AD42" s="70"/>
      <c r="AF42" s="69"/>
      <c r="AG42" s="70"/>
      <c r="AI42" s="59" t="s">
        <v>85</v>
      </c>
      <c r="AJ42" s="60">
        <v>172</v>
      </c>
    </row>
    <row r="43" spans="1:36" ht="15.9" customHeight="1">
      <c r="A43" s="71"/>
      <c r="B43" s="59"/>
      <c r="C43" s="60"/>
      <c r="D43" s="72"/>
      <c r="E43" s="59"/>
      <c r="F43" s="60"/>
      <c r="G43" s="72"/>
      <c r="H43" s="59"/>
      <c r="I43" s="60"/>
      <c r="J43" s="72"/>
      <c r="K43" s="59"/>
      <c r="L43" s="60"/>
      <c r="M43" s="72"/>
      <c r="N43" s="59"/>
      <c r="O43" s="60"/>
      <c r="P43" s="72"/>
      <c r="Q43" s="59"/>
      <c r="R43" s="60"/>
      <c r="T43" s="59"/>
      <c r="U43" s="60"/>
      <c r="W43" s="69"/>
      <c r="X43" s="70"/>
      <c r="Z43" s="59"/>
      <c r="AA43" s="60"/>
      <c r="AC43" s="69"/>
      <c r="AD43" s="70"/>
      <c r="AF43" s="69"/>
      <c r="AG43" s="70"/>
      <c r="AI43" s="59" t="s">
        <v>86</v>
      </c>
      <c r="AJ43" s="60">
        <v>313</v>
      </c>
    </row>
    <row r="44" spans="1:36" ht="15.9" customHeight="1">
      <c r="A44" s="71"/>
      <c r="B44" s="59"/>
      <c r="C44" s="60"/>
      <c r="D44" s="72"/>
      <c r="E44" s="59"/>
      <c r="F44" s="60"/>
      <c r="G44" s="72"/>
      <c r="H44" s="59"/>
      <c r="I44" s="60"/>
      <c r="J44" s="72"/>
      <c r="K44" s="59"/>
      <c r="L44" s="60"/>
      <c r="M44" s="72"/>
      <c r="N44" s="59"/>
      <c r="O44" s="60"/>
      <c r="P44" s="72"/>
      <c r="Q44" s="59"/>
      <c r="R44" s="60"/>
      <c r="T44" s="59"/>
      <c r="U44" s="60"/>
      <c r="W44" s="69"/>
      <c r="X44" s="70"/>
      <c r="Z44" s="59"/>
      <c r="AA44" s="60"/>
      <c r="AC44" s="69"/>
      <c r="AD44" s="70"/>
      <c r="AF44" s="69"/>
      <c r="AG44" s="70"/>
      <c r="AI44" s="59" t="s">
        <v>87</v>
      </c>
      <c r="AJ44" s="60">
        <v>10</v>
      </c>
    </row>
    <row r="45" spans="1:36" ht="15.9" customHeight="1">
      <c r="A45" s="71"/>
      <c r="B45" s="59"/>
      <c r="C45" s="60"/>
      <c r="D45" s="72"/>
      <c r="E45" s="59"/>
      <c r="F45" s="60"/>
      <c r="G45" s="72"/>
      <c r="H45" s="59"/>
      <c r="I45" s="60"/>
      <c r="J45" s="72"/>
      <c r="K45" s="59"/>
      <c r="L45" s="60"/>
      <c r="M45" s="72"/>
      <c r="N45" s="59"/>
      <c r="O45" s="60"/>
      <c r="P45" s="72"/>
      <c r="Q45" s="59"/>
      <c r="R45" s="60"/>
      <c r="T45" s="59"/>
      <c r="U45" s="60"/>
      <c r="W45" s="69"/>
      <c r="X45" s="70"/>
      <c r="Z45" s="59"/>
      <c r="AA45" s="60"/>
      <c r="AC45" s="69"/>
      <c r="AD45" s="70"/>
      <c r="AF45" s="69"/>
      <c r="AG45" s="70"/>
      <c r="AI45" s="59" t="s">
        <v>88</v>
      </c>
      <c r="AJ45" s="60">
        <v>183</v>
      </c>
    </row>
    <row r="46" spans="1:36" ht="15.9" customHeight="1">
      <c r="A46" s="71"/>
      <c r="B46" s="59"/>
      <c r="C46" s="60"/>
      <c r="D46" s="72"/>
      <c r="E46" s="59"/>
      <c r="F46" s="60"/>
      <c r="G46" s="72"/>
      <c r="H46" s="59"/>
      <c r="I46" s="60"/>
      <c r="J46" s="72"/>
      <c r="K46" s="59"/>
      <c r="L46" s="60"/>
      <c r="M46" s="72"/>
      <c r="N46" s="59"/>
      <c r="O46" s="60"/>
      <c r="P46" s="72"/>
      <c r="Q46" s="59"/>
      <c r="R46" s="60"/>
      <c r="T46" s="59"/>
      <c r="U46" s="60"/>
      <c r="W46" s="69"/>
      <c r="X46" s="70"/>
      <c r="Z46" s="59"/>
      <c r="AA46" s="60"/>
      <c r="AC46" s="69"/>
      <c r="AD46" s="70"/>
      <c r="AF46" s="69"/>
      <c r="AG46" s="70"/>
      <c r="AI46" s="59" t="s">
        <v>89</v>
      </c>
      <c r="AJ46" s="60">
        <v>167</v>
      </c>
    </row>
    <row r="47" spans="1:36" ht="15.9" customHeight="1">
      <c r="A47" s="71"/>
      <c r="B47" s="59"/>
      <c r="C47" s="60"/>
      <c r="D47" s="72"/>
      <c r="E47" s="59"/>
      <c r="F47" s="60"/>
      <c r="G47" s="72"/>
      <c r="H47" s="59"/>
      <c r="I47" s="60"/>
      <c r="J47" s="72"/>
      <c r="K47" s="59"/>
      <c r="L47" s="60"/>
      <c r="M47" s="72"/>
      <c r="N47" s="59"/>
      <c r="O47" s="60"/>
      <c r="P47" s="72"/>
      <c r="Q47" s="59"/>
      <c r="R47" s="60"/>
      <c r="T47" s="59"/>
      <c r="U47" s="60"/>
      <c r="W47" s="69"/>
      <c r="X47" s="70"/>
      <c r="Z47" s="59"/>
      <c r="AA47" s="60"/>
      <c r="AC47" s="69"/>
      <c r="AD47" s="70"/>
      <c r="AF47" s="69"/>
      <c r="AG47" s="70"/>
      <c r="AI47" s="59" t="s">
        <v>90</v>
      </c>
      <c r="AJ47" s="60">
        <v>122</v>
      </c>
    </row>
    <row r="48" spans="1:36" ht="15.9" customHeight="1">
      <c r="A48" s="71"/>
      <c r="B48" s="59"/>
      <c r="C48" s="60"/>
      <c r="D48" s="72"/>
      <c r="E48" s="59"/>
      <c r="F48" s="60"/>
      <c r="G48" s="72"/>
      <c r="H48" s="59"/>
      <c r="I48" s="60"/>
      <c r="J48" s="72"/>
      <c r="K48" s="59"/>
      <c r="L48" s="60"/>
      <c r="M48" s="72"/>
      <c r="N48" s="59"/>
      <c r="O48" s="60"/>
      <c r="P48" s="72"/>
      <c r="Q48" s="59"/>
      <c r="R48" s="60"/>
      <c r="T48" s="59"/>
      <c r="U48" s="60"/>
      <c r="W48" s="69"/>
      <c r="X48" s="70"/>
      <c r="Z48" s="59"/>
      <c r="AA48" s="60"/>
      <c r="AC48" s="69"/>
      <c r="AD48" s="70"/>
      <c r="AF48" s="69"/>
      <c r="AG48" s="70"/>
      <c r="AI48" s="59" t="s">
        <v>91</v>
      </c>
      <c r="AJ48" s="60">
        <v>5</v>
      </c>
    </row>
    <row r="49" spans="1:36" ht="15.9" customHeight="1">
      <c r="A49" s="71"/>
      <c r="B49" s="59"/>
      <c r="C49" s="60"/>
      <c r="D49" s="72"/>
      <c r="E49" s="59"/>
      <c r="F49" s="60"/>
      <c r="G49" s="72"/>
      <c r="H49" s="59"/>
      <c r="I49" s="60"/>
      <c r="J49" s="72"/>
      <c r="K49" s="59"/>
      <c r="L49" s="60"/>
      <c r="M49" s="72"/>
      <c r="N49" s="59"/>
      <c r="O49" s="60"/>
      <c r="P49" s="72"/>
      <c r="Q49" s="59"/>
      <c r="R49" s="60"/>
      <c r="T49" s="59"/>
      <c r="U49" s="60"/>
      <c r="W49" s="69"/>
      <c r="X49" s="70"/>
      <c r="Z49" s="59"/>
      <c r="AA49" s="60"/>
      <c r="AC49" s="69"/>
      <c r="AD49" s="70"/>
      <c r="AF49" s="69"/>
      <c r="AG49" s="70"/>
      <c r="AI49" s="59" t="s">
        <v>92</v>
      </c>
      <c r="AJ49" s="60">
        <v>145</v>
      </c>
    </row>
    <row r="50" spans="1:36" ht="15.9" customHeight="1">
      <c r="A50" s="71"/>
      <c r="B50" s="59"/>
      <c r="C50" s="60"/>
      <c r="D50" s="72"/>
      <c r="E50" s="59"/>
      <c r="F50" s="60"/>
      <c r="G50" s="72"/>
      <c r="H50" s="59"/>
      <c r="I50" s="60"/>
      <c r="J50" s="72"/>
      <c r="K50" s="59"/>
      <c r="L50" s="60"/>
      <c r="M50" s="72"/>
      <c r="N50" s="59"/>
      <c r="O50" s="60"/>
      <c r="P50" s="72"/>
      <c r="Q50" s="59"/>
      <c r="R50" s="60"/>
      <c r="T50" s="59"/>
      <c r="U50" s="60"/>
      <c r="W50" s="69"/>
      <c r="X50" s="70"/>
      <c r="Z50" s="59"/>
      <c r="AA50" s="60"/>
      <c r="AC50" s="69"/>
      <c r="AD50" s="70"/>
      <c r="AF50" s="69"/>
      <c r="AG50" s="70"/>
      <c r="AI50" s="59" t="s">
        <v>93</v>
      </c>
      <c r="AJ50" s="60">
        <v>12</v>
      </c>
    </row>
    <row r="51" spans="1:36" ht="15.9" customHeight="1">
      <c r="A51" s="71"/>
      <c r="B51" s="59"/>
      <c r="C51" s="60"/>
      <c r="D51" s="72"/>
      <c r="E51" s="59"/>
      <c r="F51" s="60"/>
      <c r="G51" s="72"/>
      <c r="H51" s="59"/>
      <c r="I51" s="60"/>
      <c r="J51" s="72"/>
      <c r="K51" s="59"/>
      <c r="L51" s="60"/>
      <c r="M51" s="72"/>
      <c r="N51" s="59"/>
      <c r="O51" s="60"/>
      <c r="P51" s="72"/>
      <c r="Q51" s="59"/>
      <c r="R51" s="60"/>
      <c r="T51" s="59"/>
      <c r="U51" s="60"/>
      <c r="W51" s="69"/>
      <c r="X51" s="70"/>
      <c r="Z51" s="59"/>
      <c r="AA51" s="60"/>
      <c r="AC51" s="69"/>
      <c r="AD51" s="70"/>
      <c r="AF51" s="69"/>
      <c r="AG51" s="70"/>
      <c r="AI51" s="59" t="s">
        <v>94</v>
      </c>
      <c r="AJ51" s="60">
        <v>191</v>
      </c>
    </row>
    <row r="52" spans="1:36" ht="15.9" customHeight="1">
      <c r="A52" s="71"/>
      <c r="B52" s="59"/>
      <c r="C52" s="60"/>
      <c r="D52" s="72"/>
      <c r="E52" s="59"/>
      <c r="F52" s="60"/>
      <c r="G52" s="72"/>
      <c r="H52" s="59"/>
      <c r="I52" s="60"/>
      <c r="J52" s="72"/>
      <c r="K52" s="59"/>
      <c r="L52" s="60"/>
      <c r="M52" s="72"/>
      <c r="N52" s="59"/>
      <c r="O52" s="60"/>
      <c r="P52" s="72"/>
      <c r="Q52" s="59"/>
      <c r="R52" s="60"/>
      <c r="T52" s="59"/>
      <c r="U52" s="60"/>
      <c r="W52" s="69"/>
      <c r="X52" s="70"/>
      <c r="Z52" s="59"/>
      <c r="AA52" s="60"/>
      <c r="AC52" s="69"/>
      <c r="AD52" s="70"/>
      <c r="AF52" s="69"/>
      <c r="AG52" s="70"/>
      <c r="AI52" s="59" t="s">
        <v>95</v>
      </c>
      <c r="AJ52" s="60">
        <v>107</v>
      </c>
    </row>
    <row r="53" spans="1:36" ht="15.9" customHeight="1">
      <c r="A53" s="71"/>
      <c r="B53" s="59"/>
      <c r="C53" s="60"/>
      <c r="D53" s="72"/>
      <c r="E53" s="59"/>
      <c r="F53" s="60"/>
      <c r="G53" s="72"/>
      <c r="H53" s="59"/>
      <c r="I53" s="60"/>
      <c r="J53" s="72"/>
      <c r="K53" s="59"/>
      <c r="L53" s="60"/>
      <c r="M53" s="72"/>
      <c r="N53" s="59"/>
      <c r="O53" s="60"/>
      <c r="P53" s="72"/>
      <c r="Q53" s="59"/>
      <c r="R53" s="60"/>
      <c r="T53" s="59"/>
      <c r="U53" s="60"/>
      <c r="W53" s="69"/>
      <c r="X53" s="70"/>
      <c r="Z53" s="59"/>
      <c r="AA53" s="60"/>
      <c r="AC53" s="69"/>
      <c r="AD53" s="70"/>
      <c r="AF53" s="69"/>
      <c r="AG53" s="70"/>
      <c r="AI53" s="59" t="s">
        <v>96</v>
      </c>
      <c r="AJ53" s="60">
        <v>57</v>
      </c>
    </row>
    <row r="54" spans="1:36" ht="15.9" customHeight="1">
      <c r="A54" s="71"/>
      <c r="B54" s="59"/>
      <c r="C54" s="60"/>
      <c r="D54" s="72"/>
      <c r="E54" s="59"/>
      <c r="F54" s="60"/>
      <c r="G54" s="72"/>
      <c r="H54" s="59"/>
      <c r="I54" s="60"/>
      <c r="J54" s="72"/>
      <c r="K54" s="59"/>
      <c r="L54" s="60"/>
      <c r="M54" s="72"/>
      <c r="N54" s="59"/>
      <c r="O54" s="60"/>
      <c r="P54" s="72"/>
      <c r="Q54" s="59"/>
      <c r="R54" s="60"/>
      <c r="T54" s="59"/>
      <c r="U54" s="60"/>
      <c r="W54" s="69"/>
      <c r="X54" s="70"/>
      <c r="Z54" s="59"/>
      <c r="AA54" s="60"/>
      <c r="AC54" s="69"/>
      <c r="AD54" s="70"/>
      <c r="AF54" s="69"/>
      <c r="AG54" s="70"/>
      <c r="AI54" s="59" t="s">
        <v>97</v>
      </c>
      <c r="AJ54" s="60">
        <v>8</v>
      </c>
    </row>
    <row r="55" spans="1:36" ht="15.9" customHeight="1">
      <c r="A55" s="71"/>
      <c r="B55" s="59"/>
      <c r="C55" s="60"/>
      <c r="D55" s="72"/>
      <c r="E55" s="59"/>
      <c r="F55" s="60"/>
      <c r="G55" s="72"/>
      <c r="H55" s="59"/>
      <c r="I55" s="60"/>
      <c r="J55" s="72"/>
      <c r="K55" s="59"/>
      <c r="L55" s="60"/>
      <c r="M55" s="72"/>
      <c r="N55" s="59"/>
      <c r="O55" s="60"/>
      <c r="P55" s="72"/>
      <c r="Q55" s="59"/>
      <c r="R55" s="60"/>
      <c r="T55" s="59"/>
      <c r="U55" s="60"/>
      <c r="W55" s="69"/>
      <c r="X55" s="70"/>
      <c r="Z55" s="59"/>
      <c r="AA55" s="60"/>
      <c r="AC55" s="69"/>
      <c r="AD55" s="70"/>
      <c r="AF55" s="69"/>
      <c r="AG55" s="70"/>
      <c r="AI55" s="59" t="s">
        <v>98</v>
      </c>
      <c r="AJ55" s="60">
        <v>182</v>
      </c>
    </row>
    <row r="56" spans="1:36" ht="15.9" customHeight="1">
      <c r="A56" s="71"/>
      <c r="B56" s="59"/>
      <c r="C56" s="60"/>
      <c r="D56" s="72"/>
      <c r="E56" s="59"/>
      <c r="F56" s="60"/>
      <c r="G56" s="72"/>
      <c r="H56" s="59"/>
      <c r="I56" s="60"/>
      <c r="J56" s="72"/>
      <c r="K56" s="59"/>
      <c r="L56" s="60"/>
      <c r="M56" s="72"/>
      <c r="N56" s="59"/>
      <c r="O56" s="60"/>
      <c r="P56" s="72"/>
      <c r="Q56" s="59"/>
      <c r="R56" s="60"/>
      <c r="T56" s="59"/>
      <c r="U56" s="60"/>
      <c r="W56" s="69"/>
      <c r="X56" s="70"/>
      <c r="Z56" s="59"/>
      <c r="AA56" s="60"/>
      <c r="AC56" s="69"/>
      <c r="AD56" s="70"/>
      <c r="AF56" s="69"/>
      <c r="AG56" s="70"/>
      <c r="AI56" s="59" t="s">
        <v>99</v>
      </c>
      <c r="AJ56" s="60">
        <v>65</v>
      </c>
    </row>
    <row r="57" spans="1:36" ht="15.9" customHeight="1">
      <c r="A57" s="71"/>
      <c r="B57" s="59"/>
      <c r="C57" s="60"/>
      <c r="D57" s="72"/>
      <c r="E57" s="59"/>
      <c r="F57" s="60"/>
      <c r="G57" s="72"/>
      <c r="H57" s="59"/>
      <c r="I57" s="60"/>
      <c r="J57" s="72"/>
      <c r="K57" s="59"/>
      <c r="L57" s="60"/>
      <c r="M57" s="72"/>
      <c r="N57" s="59"/>
      <c r="O57" s="60"/>
      <c r="P57" s="72"/>
      <c r="Q57" s="59"/>
      <c r="R57" s="60"/>
      <c r="T57" s="59"/>
      <c r="U57" s="60"/>
      <c r="W57" s="69"/>
      <c r="X57" s="70"/>
      <c r="Z57" s="59"/>
      <c r="AA57" s="60"/>
      <c r="AC57" s="69"/>
      <c r="AD57" s="70"/>
      <c r="AF57" s="69"/>
      <c r="AG57" s="70"/>
      <c r="AI57" s="59" t="s">
        <v>100</v>
      </c>
      <c r="AJ57" s="60">
        <v>413</v>
      </c>
    </row>
    <row r="58" spans="1:36" ht="15.9" customHeight="1">
      <c r="A58" s="71"/>
      <c r="B58" s="59"/>
      <c r="C58" s="60"/>
      <c r="D58" s="72"/>
      <c r="E58" s="59"/>
      <c r="F58" s="60"/>
      <c r="G58" s="72"/>
      <c r="H58" s="59"/>
      <c r="I58" s="60"/>
      <c r="J58" s="72"/>
      <c r="K58" s="59"/>
      <c r="L58" s="60"/>
      <c r="M58" s="72"/>
      <c r="N58" s="59"/>
      <c r="O58" s="60"/>
      <c r="P58" s="72"/>
      <c r="Q58" s="59"/>
      <c r="R58" s="60"/>
      <c r="T58" s="59"/>
      <c r="U58" s="60"/>
      <c r="W58" s="69"/>
      <c r="X58" s="70"/>
      <c r="Z58" s="59"/>
      <c r="AA58" s="60"/>
      <c r="AC58" s="69"/>
      <c r="AD58" s="70"/>
      <c r="AF58" s="69"/>
      <c r="AG58" s="70"/>
      <c r="AI58" s="59" t="s">
        <v>101</v>
      </c>
      <c r="AJ58" s="60">
        <v>143</v>
      </c>
    </row>
    <row r="59" spans="1:36" ht="15.9" customHeight="1">
      <c r="A59" s="71"/>
      <c r="B59" s="59"/>
      <c r="C59" s="60"/>
      <c r="D59" s="72"/>
      <c r="E59" s="59"/>
      <c r="F59" s="60"/>
      <c r="G59" s="72"/>
      <c r="H59" s="59"/>
      <c r="I59" s="60"/>
      <c r="J59" s="72"/>
      <c r="K59" s="59"/>
      <c r="L59" s="60"/>
      <c r="M59" s="72"/>
      <c r="N59" s="59"/>
      <c r="O59" s="60"/>
      <c r="P59" s="72"/>
      <c r="Q59" s="59"/>
      <c r="R59" s="60"/>
      <c r="T59" s="59"/>
      <c r="U59" s="60"/>
      <c r="W59" s="69"/>
      <c r="X59" s="70"/>
      <c r="Z59" s="59"/>
      <c r="AA59" s="60"/>
      <c r="AC59" s="69"/>
      <c r="AD59" s="70"/>
      <c r="AF59" s="69"/>
      <c r="AG59" s="70"/>
      <c r="AI59" s="59" t="s">
        <v>102</v>
      </c>
      <c r="AJ59" s="60">
        <v>126</v>
      </c>
    </row>
    <row r="60" spans="1:36" ht="15.9" customHeight="1">
      <c r="A60" s="71"/>
      <c r="B60" s="59"/>
      <c r="C60" s="60"/>
      <c r="D60" s="72"/>
      <c r="E60" s="59"/>
      <c r="F60" s="60"/>
      <c r="G60" s="72"/>
      <c r="H60" s="59"/>
      <c r="I60" s="60"/>
      <c r="J60" s="72"/>
      <c r="K60" s="59"/>
      <c r="L60" s="60"/>
      <c r="M60" s="72"/>
      <c r="N60" s="59"/>
      <c r="O60" s="60"/>
      <c r="P60" s="72"/>
      <c r="Q60" s="59"/>
      <c r="R60" s="60"/>
      <c r="T60" s="59"/>
      <c r="U60" s="60"/>
      <c r="W60" s="69"/>
      <c r="X60" s="70"/>
      <c r="Z60" s="59"/>
      <c r="AA60" s="60"/>
      <c r="AC60" s="69"/>
      <c r="AD60" s="70"/>
      <c r="AF60" s="69"/>
      <c r="AG60" s="70"/>
      <c r="AI60" s="59" t="s">
        <v>103</v>
      </c>
      <c r="AJ60" s="60">
        <v>72</v>
      </c>
    </row>
    <row r="61" spans="1:36" ht="15.9" customHeight="1">
      <c r="A61" s="71"/>
      <c r="B61" s="59"/>
      <c r="C61" s="60"/>
      <c r="D61" s="72"/>
      <c r="E61" s="59"/>
      <c r="F61" s="60"/>
      <c r="G61" s="72"/>
      <c r="H61" s="59"/>
      <c r="I61" s="60"/>
      <c r="J61" s="72"/>
      <c r="K61" s="59"/>
      <c r="L61" s="60"/>
      <c r="M61" s="72"/>
      <c r="N61" s="59"/>
      <c r="O61" s="60"/>
      <c r="P61" s="72"/>
      <c r="Q61" s="59"/>
      <c r="R61" s="60"/>
      <c r="T61" s="59"/>
      <c r="U61" s="60"/>
      <c r="W61" s="69"/>
      <c r="X61" s="70"/>
      <c r="Z61" s="59"/>
      <c r="AA61" s="60"/>
      <c r="AC61" s="69"/>
      <c r="AD61" s="70"/>
      <c r="AF61" s="69"/>
      <c r="AG61" s="70"/>
      <c r="AI61" s="59" t="s">
        <v>104</v>
      </c>
      <c r="AJ61" s="60">
        <v>175</v>
      </c>
    </row>
    <row r="62" spans="1:36" ht="15.9" customHeight="1">
      <c r="A62" s="71"/>
      <c r="B62" s="59"/>
      <c r="C62" s="60"/>
      <c r="D62" s="72"/>
      <c r="E62" s="59"/>
      <c r="F62" s="60"/>
      <c r="G62" s="72"/>
      <c r="H62" s="59"/>
      <c r="I62" s="60"/>
      <c r="J62" s="72"/>
      <c r="K62" s="59"/>
      <c r="L62" s="60"/>
      <c r="M62" s="72"/>
      <c r="N62" s="59"/>
      <c r="O62" s="60"/>
      <c r="P62" s="72"/>
      <c r="Q62" s="59"/>
      <c r="R62" s="60"/>
      <c r="T62" s="59"/>
      <c r="U62" s="60"/>
      <c r="W62" s="69"/>
      <c r="X62" s="70"/>
      <c r="Z62" s="59"/>
      <c r="AA62" s="60"/>
      <c r="AC62" s="69"/>
      <c r="AD62" s="70"/>
      <c r="AF62" s="69"/>
      <c r="AG62" s="70"/>
      <c r="AI62" s="59" t="s">
        <v>105</v>
      </c>
      <c r="AJ62" s="60">
        <v>147</v>
      </c>
    </row>
    <row r="63" spans="1:36" ht="15.9" customHeight="1">
      <c r="A63" s="71"/>
      <c r="B63" s="59"/>
      <c r="C63" s="60"/>
      <c r="D63" s="72"/>
      <c r="E63" s="59"/>
      <c r="F63" s="60"/>
      <c r="G63" s="72"/>
      <c r="H63" s="59"/>
      <c r="I63" s="60"/>
      <c r="J63" s="72"/>
      <c r="K63" s="59"/>
      <c r="L63" s="60"/>
      <c r="M63" s="72"/>
      <c r="N63" s="59"/>
      <c r="O63" s="60"/>
      <c r="P63" s="72"/>
      <c r="Q63" s="59"/>
      <c r="R63" s="60"/>
      <c r="T63" s="59"/>
      <c r="U63" s="60"/>
      <c r="W63" s="69"/>
      <c r="X63" s="70"/>
      <c r="Z63" s="59"/>
      <c r="AA63" s="60"/>
      <c r="AC63" s="69"/>
      <c r="AD63" s="70"/>
      <c r="AF63" s="69"/>
      <c r="AG63" s="70"/>
      <c r="AI63" s="59" t="s">
        <v>106</v>
      </c>
      <c r="AJ63" s="60">
        <v>57</v>
      </c>
    </row>
    <row r="64" spans="1:36" ht="15.9" customHeight="1">
      <c r="A64" s="71"/>
      <c r="B64" s="59"/>
      <c r="C64" s="60"/>
      <c r="D64" s="72"/>
      <c r="E64" s="59"/>
      <c r="F64" s="60"/>
      <c r="G64" s="72"/>
      <c r="H64" s="59"/>
      <c r="I64" s="60"/>
      <c r="J64" s="72"/>
      <c r="K64" s="59"/>
      <c r="L64" s="60"/>
      <c r="M64" s="72"/>
      <c r="N64" s="59"/>
      <c r="O64" s="60"/>
      <c r="P64" s="72"/>
      <c r="Q64" s="59"/>
      <c r="R64" s="60"/>
      <c r="T64" s="59"/>
      <c r="U64" s="60"/>
      <c r="W64" s="69"/>
      <c r="X64" s="70"/>
      <c r="Z64" s="59"/>
      <c r="AA64" s="60"/>
      <c r="AC64" s="69"/>
      <c r="AD64" s="70"/>
      <c r="AF64" s="69"/>
      <c r="AG64" s="70"/>
      <c r="AI64" s="59" t="s">
        <v>107</v>
      </c>
      <c r="AJ64" s="60">
        <v>246</v>
      </c>
    </row>
    <row r="65" spans="1:36" ht="15.9" customHeight="1">
      <c r="A65" s="71"/>
      <c r="B65" s="59"/>
      <c r="C65" s="60"/>
      <c r="D65" s="72"/>
      <c r="E65" s="59"/>
      <c r="F65" s="60"/>
      <c r="G65" s="72"/>
      <c r="H65" s="59"/>
      <c r="I65" s="60"/>
      <c r="J65" s="72"/>
      <c r="K65" s="59"/>
      <c r="L65" s="60"/>
      <c r="M65" s="72"/>
      <c r="N65" s="59"/>
      <c r="O65" s="60"/>
      <c r="P65" s="72"/>
      <c r="Q65" s="59"/>
      <c r="R65" s="60"/>
      <c r="T65" s="59"/>
      <c r="U65" s="60"/>
      <c r="W65" s="69"/>
      <c r="X65" s="70"/>
      <c r="Z65" s="59"/>
      <c r="AA65" s="60"/>
      <c r="AC65" s="69"/>
      <c r="AD65" s="70"/>
      <c r="AF65" s="69"/>
      <c r="AG65" s="70"/>
      <c r="AI65" s="59" t="s">
        <v>108</v>
      </c>
      <c r="AJ65" s="60">
        <v>47</v>
      </c>
    </row>
    <row r="66" spans="1:36" ht="15.9" customHeight="1">
      <c r="A66" s="71"/>
      <c r="B66" s="59"/>
      <c r="C66" s="60"/>
      <c r="D66" s="72"/>
      <c r="E66" s="59"/>
      <c r="F66" s="60"/>
      <c r="G66" s="72"/>
      <c r="H66" s="59"/>
      <c r="I66" s="60"/>
      <c r="J66" s="72"/>
      <c r="K66" s="59"/>
      <c r="L66" s="60"/>
      <c r="M66" s="72"/>
      <c r="N66" s="59"/>
      <c r="O66" s="60"/>
      <c r="P66" s="72"/>
      <c r="Q66" s="59"/>
      <c r="R66" s="60"/>
      <c r="T66" s="59"/>
      <c r="U66" s="60"/>
      <c r="W66" s="69"/>
      <c r="X66" s="70"/>
      <c r="Z66" s="59"/>
      <c r="AA66" s="60"/>
      <c r="AC66" s="69"/>
      <c r="AD66" s="70"/>
      <c r="AF66" s="69"/>
      <c r="AG66" s="70"/>
      <c r="AI66" s="59" t="s">
        <v>109</v>
      </c>
      <c r="AJ66" s="60">
        <v>3</v>
      </c>
    </row>
    <row r="67" spans="1:36" ht="15.9" customHeight="1">
      <c r="A67" s="71"/>
      <c r="B67" s="59"/>
      <c r="C67" s="60"/>
      <c r="D67" s="72"/>
      <c r="E67" s="59"/>
      <c r="F67" s="60"/>
      <c r="G67" s="72"/>
      <c r="H67" s="59"/>
      <c r="I67" s="60"/>
      <c r="J67" s="72"/>
      <c r="K67" s="59"/>
      <c r="L67" s="60"/>
      <c r="M67" s="72"/>
      <c r="N67" s="59"/>
      <c r="O67" s="60"/>
      <c r="P67" s="72"/>
      <c r="Q67" s="59"/>
      <c r="R67" s="60"/>
      <c r="T67" s="59"/>
      <c r="U67" s="60"/>
      <c r="W67" s="69"/>
      <c r="X67" s="70"/>
      <c r="Z67" s="59"/>
      <c r="AA67" s="60"/>
      <c r="AC67" s="69"/>
      <c r="AD67" s="70"/>
      <c r="AF67" s="69"/>
      <c r="AG67" s="70"/>
      <c r="AI67" s="59" t="s">
        <v>110</v>
      </c>
      <c r="AJ67" s="60">
        <v>56</v>
      </c>
    </row>
    <row r="68" spans="1:36" ht="15.9" customHeight="1">
      <c r="A68" s="71"/>
      <c r="B68" s="59"/>
      <c r="C68" s="60"/>
      <c r="D68" s="72"/>
      <c r="E68" s="59"/>
      <c r="F68" s="60"/>
      <c r="G68" s="72"/>
      <c r="H68" s="59"/>
      <c r="I68" s="60"/>
      <c r="J68" s="72"/>
      <c r="K68" s="59"/>
      <c r="L68" s="60"/>
      <c r="M68" s="72"/>
      <c r="N68" s="59"/>
      <c r="O68" s="60"/>
      <c r="P68" s="72"/>
      <c r="Q68" s="59"/>
      <c r="R68" s="60"/>
      <c r="T68" s="59"/>
      <c r="U68" s="60"/>
      <c r="W68" s="69"/>
      <c r="X68" s="70"/>
      <c r="Z68" s="59"/>
      <c r="AA68" s="60"/>
      <c r="AC68" s="69"/>
      <c r="AD68" s="70"/>
      <c r="AF68" s="69"/>
      <c r="AG68" s="70"/>
      <c r="AI68" s="59" t="s">
        <v>111</v>
      </c>
      <c r="AJ68" s="60">
        <v>21</v>
      </c>
    </row>
    <row r="69" spans="1:36" ht="15.9" customHeight="1">
      <c r="A69" s="71"/>
      <c r="B69" s="59"/>
      <c r="C69" s="60"/>
      <c r="D69" s="72"/>
      <c r="E69" s="59"/>
      <c r="F69" s="60"/>
      <c r="G69" s="72"/>
      <c r="H69" s="59"/>
      <c r="I69" s="60"/>
      <c r="J69" s="72"/>
      <c r="K69" s="59"/>
      <c r="L69" s="60"/>
      <c r="M69" s="72"/>
      <c r="N69" s="59"/>
      <c r="O69" s="60"/>
      <c r="P69" s="72"/>
      <c r="Q69" s="59"/>
      <c r="R69" s="60"/>
      <c r="T69" s="59"/>
      <c r="U69" s="60"/>
      <c r="W69" s="69"/>
      <c r="X69" s="70"/>
      <c r="Z69" s="59"/>
      <c r="AA69" s="60"/>
      <c r="AC69" s="69"/>
      <c r="AD69" s="70"/>
      <c r="AF69" s="69"/>
      <c r="AG69" s="70"/>
      <c r="AI69" s="59" t="s">
        <v>112</v>
      </c>
      <c r="AJ69" s="60">
        <v>35</v>
      </c>
    </row>
    <row r="70" spans="1:36" ht="15.9" customHeight="1">
      <c r="A70" s="71"/>
      <c r="B70" s="59"/>
      <c r="C70" s="60"/>
      <c r="D70" s="72"/>
      <c r="E70" s="59"/>
      <c r="F70" s="60"/>
      <c r="G70" s="72"/>
      <c r="H70" s="59"/>
      <c r="I70" s="60"/>
      <c r="J70" s="72"/>
      <c r="K70" s="59"/>
      <c r="L70" s="60"/>
      <c r="M70" s="72"/>
      <c r="N70" s="59"/>
      <c r="O70" s="60"/>
      <c r="P70" s="72"/>
      <c r="Q70" s="59"/>
      <c r="R70" s="60"/>
      <c r="T70" s="59"/>
      <c r="U70" s="60"/>
      <c r="W70" s="69"/>
      <c r="X70" s="70"/>
      <c r="Z70" s="59"/>
      <c r="AA70" s="60"/>
      <c r="AC70" s="69"/>
      <c r="AD70" s="70"/>
      <c r="AF70" s="69"/>
      <c r="AG70" s="70"/>
      <c r="AI70" s="59" t="s">
        <v>113</v>
      </c>
      <c r="AJ70" s="60">
        <v>28</v>
      </c>
    </row>
    <row r="71" spans="1:36" ht="15.9" customHeight="1">
      <c r="A71" s="71"/>
      <c r="B71" s="59"/>
      <c r="C71" s="60"/>
      <c r="D71" s="72"/>
      <c r="E71" s="59"/>
      <c r="F71" s="60"/>
      <c r="G71" s="72"/>
      <c r="H71" s="59"/>
      <c r="I71" s="60"/>
      <c r="J71" s="72"/>
      <c r="K71" s="59"/>
      <c r="L71" s="60"/>
      <c r="M71" s="72"/>
      <c r="N71" s="59"/>
      <c r="O71" s="60"/>
      <c r="P71" s="72"/>
      <c r="Q71" s="59"/>
      <c r="R71" s="60"/>
      <c r="T71" s="59"/>
      <c r="U71" s="60"/>
      <c r="W71" s="69"/>
      <c r="X71" s="70"/>
      <c r="Z71" s="59"/>
      <c r="AA71" s="60"/>
      <c r="AC71" s="69"/>
      <c r="AD71" s="70"/>
      <c r="AF71" s="69"/>
      <c r="AG71" s="70"/>
      <c r="AI71" s="59" t="s">
        <v>114</v>
      </c>
      <c r="AJ71" s="60">
        <v>40</v>
      </c>
    </row>
    <row r="72" spans="1:36" ht="15.9" customHeight="1">
      <c r="A72" s="71"/>
      <c r="B72" s="59"/>
      <c r="C72" s="60"/>
      <c r="D72" s="72"/>
      <c r="E72" s="59"/>
      <c r="F72" s="60"/>
      <c r="G72" s="72"/>
      <c r="H72" s="59"/>
      <c r="I72" s="60"/>
      <c r="J72" s="72"/>
      <c r="K72" s="59"/>
      <c r="L72" s="60"/>
      <c r="M72" s="72"/>
      <c r="N72" s="59"/>
      <c r="O72" s="60"/>
      <c r="P72" s="72"/>
      <c r="Q72" s="59"/>
      <c r="R72" s="60"/>
      <c r="T72" s="59"/>
      <c r="U72" s="60"/>
      <c r="W72" s="69"/>
      <c r="X72" s="70"/>
      <c r="Z72" s="59"/>
      <c r="AA72" s="60"/>
      <c r="AC72" s="69"/>
      <c r="AD72" s="70"/>
      <c r="AF72" s="69"/>
      <c r="AG72" s="70"/>
      <c r="AI72" s="59" t="s">
        <v>115</v>
      </c>
      <c r="AJ72" s="60">
        <v>46</v>
      </c>
    </row>
    <row r="73" spans="1:36" ht="15.9" customHeight="1">
      <c r="A73" s="71"/>
      <c r="B73" s="59"/>
      <c r="C73" s="60"/>
      <c r="D73" s="72"/>
      <c r="E73" s="59"/>
      <c r="F73" s="60"/>
      <c r="G73" s="72"/>
      <c r="H73" s="59"/>
      <c r="I73" s="60"/>
      <c r="J73" s="72"/>
      <c r="K73" s="59"/>
      <c r="L73" s="60"/>
      <c r="M73" s="72"/>
      <c r="N73" s="59"/>
      <c r="O73" s="60"/>
      <c r="P73" s="72"/>
      <c r="Q73" s="59"/>
      <c r="R73" s="60"/>
      <c r="T73" s="59"/>
      <c r="U73" s="60"/>
      <c r="W73" s="69"/>
      <c r="X73" s="70"/>
      <c r="Z73" s="59"/>
      <c r="AA73" s="60"/>
      <c r="AC73" s="69"/>
      <c r="AD73" s="70"/>
      <c r="AF73" s="69"/>
      <c r="AG73" s="70"/>
      <c r="AI73" s="59" t="s">
        <v>116</v>
      </c>
      <c r="AJ73" s="60">
        <v>153</v>
      </c>
    </row>
    <row r="74" spans="1:36" ht="15.9" customHeight="1">
      <c r="A74" s="71"/>
      <c r="B74" s="59"/>
      <c r="C74" s="60"/>
      <c r="D74" s="72"/>
      <c r="E74" s="59"/>
      <c r="F74" s="60"/>
      <c r="G74" s="72"/>
      <c r="H74" s="59"/>
      <c r="I74" s="60"/>
      <c r="J74" s="72"/>
      <c r="K74" s="59"/>
      <c r="L74" s="60"/>
      <c r="M74" s="72"/>
      <c r="N74" s="59"/>
      <c r="O74" s="60"/>
      <c r="P74" s="72"/>
      <c r="Q74" s="59"/>
      <c r="R74" s="60"/>
      <c r="T74" s="59"/>
      <c r="U74" s="60"/>
      <c r="W74" s="69"/>
      <c r="X74" s="70"/>
      <c r="Z74" s="59"/>
      <c r="AA74" s="60"/>
      <c r="AC74" s="69"/>
      <c r="AD74" s="70"/>
      <c r="AF74" s="69"/>
      <c r="AG74" s="70"/>
      <c r="AI74" s="59" t="s">
        <v>117</v>
      </c>
      <c r="AJ74" s="60">
        <v>118</v>
      </c>
    </row>
    <row r="75" spans="1:36" ht="15.9" customHeight="1">
      <c r="A75" s="71"/>
      <c r="B75" s="59"/>
      <c r="C75" s="60"/>
      <c r="D75" s="72"/>
      <c r="E75" s="59"/>
      <c r="F75" s="60"/>
      <c r="G75" s="72"/>
      <c r="H75" s="59"/>
      <c r="I75" s="60"/>
      <c r="J75" s="72"/>
      <c r="K75" s="59"/>
      <c r="L75" s="60"/>
      <c r="M75" s="72"/>
      <c r="N75" s="59"/>
      <c r="O75" s="60"/>
      <c r="P75" s="72"/>
      <c r="Q75" s="59"/>
      <c r="R75" s="60"/>
      <c r="T75" s="59"/>
      <c r="U75" s="60"/>
      <c r="W75" s="69"/>
      <c r="X75" s="70"/>
      <c r="Z75" s="59"/>
      <c r="AA75" s="60"/>
      <c r="AC75" s="69"/>
      <c r="AD75" s="70"/>
      <c r="AF75" s="69"/>
      <c r="AG75" s="70"/>
      <c r="AI75" s="59" t="s">
        <v>118</v>
      </c>
      <c r="AJ75" s="60">
        <v>13</v>
      </c>
    </row>
    <row r="76" spans="1:36" ht="15.9" customHeight="1">
      <c r="A76" s="71"/>
      <c r="B76" s="59"/>
      <c r="C76" s="60"/>
      <c r="D76" s="72"/>
      <c r="E76" s="59"/>
      <c r="F76" s="60"/>
      <c r="G76" s="72"/>
      <c r="H76" s="59"/>
      <c r="I76" s="60"/>
      <c r="J76" s="72"/>
      <c r="K76" s="59"/>
      <c r="L76" s="60"/>
      <c r="M76" s="72"/>
      <c r="N76" s="59"/>
      <c r="O76" s="60"/>
      <c r="P76" s="72"/>
      <c r="Q76" s="59"/>
      <c r="R76" s="60"/>
      <c r="T76" s="59"/>
      <c r="U76" s="60"/>
      <c r="W76" s="69"/>
      <c r="X76" s="70"/>
      <c r="Z76" s="59"/>
      <c r="AA76" s="60"/>
      <c r="AC76" s="69"/>
      <c r="AD76" s="70"/>
      <c r="AF76" s="69"/>
      <c r="AG76" s="70"/>
      <c r="AI76" s="59" t="s">
        <v>119</v>
      </c>
      <c r="AJ76" s="60">
        <v>169</v>
      </c>
    </row>
    <row r="77" spans="1:36" ht="15.9" customHeight="1">
      <c r="A77" s="71"/>
      <c r="B77" s="59"/>
      <c r="C77" s="60"/>
      <c r="D77" s="72"/>
      <c r="E77" s="59"/>
      <c r="F77" s="60"/>
      <c r="G77" s="72"/>
      <c r="H77" s="59"/>
      <c r="I77" s="60"/>
      <c r="J77" s="72"/>
      <c r="K77" s="59"/>
      <c r="L77" s="60"/>
      <c r="M77" s="72"/>
      <c r="N77" s="59"/>
      <c r="O77" s="60"/>
      <c r="P77" s="72"/>
      <c r="Q77" s="59"/>
      <c r="R77" s="60"/>
      <c r="T77" s="59"/>
      <c r="U77" s="60"/>
      <c r="W77" s="69"/>
      <c r="X77" s="70"/>
      <c r="Z77" s="59"/>
      <c r="AA77" s="60"/>
      <c r="AC77" s="69"/>
      <c r="AD77" s="70"/>
      <c r="AF77" s="69"/>
      <c r="AG77" s="70"/>
      <c r="AI77" s="59" t="s">
        <v>120</v>
      </c>
      <c r="AJ77" s="60">
        <v>241</v>
      </c>
    </row>
    <row r="78" spans="1:36" ht="15.9" customHeight="1">
      <c r="A78" s="71"/>
      <c r="B78" s="59"/>
      <c r="C78" s="60"/>
      <c r="D78" s="72"/>
      <c r="E78" s="59"/>
      <c r="F78" s="60"/>
      <c r="G78" s="72"/>
      <c r="H78" s="59"/>
      <c r="I78" s="60"/>
      <c r="J78" s="72"/>
      <c r="K78" s="59"/>
      <c r="L78" s="60"/>
      <c r="M78" s="72"/>
      <c r="N78" s="59"/>
      <c r="O78" s="60"/>
      <c r="P78" s="72"/>
      <c r="Q78" s="59"/>
      <c r="R78" s="60"/>
      <c r="T78" s="59"/>
      <c r="U78" s="60"/>
      <c r="W78" s="69"/>
      <c r="X78" s="70"/>
      <c r="Z78" s="59"/>
      <c r="AA78" s="60"/>
      <c r="AC78" s="69"/>
      <c r="AD78" s="70"/>
      <c r="AF78" s="69"/>
      <c r="AG78" s="70"/>
      <c r="AI78" s="59" t="s">
        <v>121</v>
      </c>
      <c r="AJ78" s="60">
        <v>237</v>
      </c>
    </row>
    <row r="79" spans="1:36" ht="15.9" customHeight="1">
      <c r="A79" s="71"/>
      <c r="B79" s="59"/>
      <c r="C79" s="60"/>
      <c r="D79" s="72"/>
      <c r="E79" s="59"/>
      <c r="F79" s="60"/>
      <c r="G79" s="72"/>
      <c r="H79" s="59"/>
      <c r="I79" s="60"/>
      <c r="J79" s="72"/>
      <c r="K79" s="59"/>
      <c r="L79" s="60"/>
      <c r="M79" s="72"/>
      <c r="N79" s="59"/>
      <c r="O79" s="60"/>
      <c r="P79" s="72"/>
      <c r="Q79" s="59"/>
      <c r="R79" s="60"/>
      <c r="T79" s="59"/>
      <c r="U79" s="60"/>
      <c r="W79" s="69"/>
      <c r="X79" s="70"/>
      <c r="Z79" s="59"/>
      <c r="AA79" s="60"/>
      <c r="AC79" s="69"/>
      <c r="AD79" s="70"/>
      <c r="AF79" s="69"/>
      <c r="AG79" s="70"/>
      <c r="AI79" s="59" t="s">
        <v>122</v>
      </c>
      <c r="AJ79" s="60">
        <v>94</v>
      </c>
    </row>
    <row r="80" spans="1:36" ht="15.9" customHeight="1">
      <c r="A80" s="71"/>
      <c r="B80" s="59"/>
      <c r="C80" s="60"/>
      <c r="D80" s="72"/>
      <c r="E80" s="59"/>
      <c r="F80" s="60"/>
      <c r="G80" s="72"/>
      <c r="H80" s="59"/>
      <c r="I80" s="60"/>
      <c r="J80" s="72"/>
      <c r="K80" s="59"/>
      <c r="L80" s="60"/>
      <c r="M80" s="72"/>
      <c r="N80" s="59"/>
      <c r="O80" s="60"/>
      <c r="P80" s="72"/>
      <c r="Q80" s="59"/>
      <c r="R80" s="60"/>
      <c r="T80" s="59"/>
      <c r="U80" s="60"/>
      <c r="W80" s="69"/>
      <c r="X80" s="70"/>
      <c r="Z80" s="59"/>
      <c r="AA80" s="60"/>
      <c r="AC80" s="69"/>
      <c r="AD80" s="70"/>
      <c r="AF80" s="69"/>
      <c r="AG80" s="70"/>
      <c r="AI80" s="59" t="s">
        <v>123</v>
      </c>
      <c r="AJ80" s="60">
        <v>88</v>
      </c>
    </row>
    <row r="81" spans="1:36" ht="15.9" customHeight="1">
      <c r="A81" s="71"/>
      <c r="B81" s="59"/>
      <c r="C81" s="60"/>
      <c r="D81" s="72"/>
      <c r="E81" s="59"/>
      <c r="F81" s="60"/>
      <c r="G81" s="72"/>
      <c r="H81" s="59"/>
      <c r="I81" s="60"/>
      <c r="J81" s="72"/>
      <c r="K81" s="59"/>
      <c r="L81" s="60"/>
      <c r="M81" s="72"/>
      <c r="N81" s="59"/>
      <c r="O81" s="60"/>
      <c r="P81" s="72"/>
      <c r="Q81" s="59"/>
      <c r="R81" s="60"/>
      <c r="T81" s="59"/>
      <c r="U81" s="60"/>
      <c r="W81" s="69"/>
      <c r="X81" s="70"/>
      <c r="Z81" s="59"/>
      <c r="AA81" s="60"/>
      <c r="AC81" s="69"/>
      <c r="AD81" s="70"/>
      <c r="AF81" s="69"/>
      <c r="AG81" s="70"/>
      <c r="AI81" s="59" t="s">
        <v>124</v>
      </c>
      <c r="AJ81" s="60">
        <v>481</v>
      </c>
    </row>
    <row r="82" spans="1:36" ht="15.9" customHeight="1">
      <c r="A82" s="71"/>
      <c r="B82" s="59"/>
      <c r="C82" s="60"/>
      <c r="D82" s="72"/>
      <c r="E82" s="59"/>
      <c r="F82" s="60"/>
      <c r="G82" s="72"/>
      <c r="H82" s="59"/>
      <c r="I82" s="60"/>
      <c r="J82" s="72"/>
      <c r="K82" s="59"/>
      <c r="L82" s="60"/>
      <c r="M82" s="72"/>
      <c r="N82" s="59"/>
      <c r="O82" s="60"/>
      <c r="P82" s="72"/>
      <c r="Q82" s="59"/>
      <c r="R82" s="60"/>
      <c r="T82" s="59"/>
      <c r="U82" s="60"/>
      <c r="W82" s="69"/>
      <c r="X82" s="70"/>
      <c r="Z82" s="59"/>
      <c r="AA82" s="60"/>
      <c r="AC82" s="69"/>
      <c r="AD82" s="70"/>
      <c r="AF82" s="69"/>
      <c r="AG82" s="70"/>
      <c r="AI82" s="59" t="s">
        <v>125</v>
      </c>
      <c r="AJ82" s="60">
        <v>121</v>
      </c>
    </row>
    <row r="83" spans="1:36" ht="15.9" customHeight="1">
      <c r="A83" s="71"/>
      <c r="B83" s="59"/>
      <c r="C83" s="60"/>
      <c r="D83" s="72"/>
      <c r="E83" s="59"/>
      <c r="F83" s="60"/>
      <c r="G83" s="72"/>
      <c r="H83" s="59"/>
      <c r="I83" s="60"/>
      <c r="J83" s="72"/>
      <c r="K83" s="59"/>
      <c r="L83" s="60"/>
      <c r="M83" s="72"/>
      <c r="N83" s="59"/>
      <c r="O83" s="60"/>
      <c r="P83" s="72"/>
      <c r="Q83" s="59"/>
      <c r="R83" s="60"/>
      <c r="T83" s="59"/>
      <c r="U83" s="60"/>
      <c r="W83" s="69"/>
      <c r="X83" s="70"/>
      <c r="Z83" s="59"/>
      <c r="AA83" s="60"/>
      <c r="AC83" s="69"/>
      <c r="AD83" s="70"/>
      <c r="AF83" s="69"/>
      <c r="AG83" s="70"/>
      <c r="AI83" s="59" t="s">
        <v>126</v>
      </c>
      <c r="AJ83" s="60">
        <v>140</v>
      </c>
    </row>
    <row r="84" spans="1:36" ht="15.9" customHeight="1">
      <c r="A84" s="71"/>
      <c r="B84" s="59"/>
      <c r="C84" s="60"/>
      <c r="D84" s="72"/>
      <c r="E84" s="59"/>
      <c r="F84" s="60"/>
      <c r="G84" s="72"/>
      <c r="H84" s="59"/>
      <c r="I84" s="60"/>
      <c r="J84" s="72"/>
      <c r="K84" s="59"/>
      <c r="L84" s="60"/>
      <c r="M84" s="72"/>
      <c r="N84" s="59"/>
      <c r="O84" s="60"/>
      <c r="P84" s="72"/>
      <c r="Q84" s="59"/>
      <c r="R84" s="60"/>
      <c r="T84" s="59"/>
      <c r="U84" s="60"/>
      <c r="W84" s="69"/>
      <c r="X84" s="70"/>
      <c r="Z84" s="59"/>
      <c r="AA84" s="60"/>
      <c r="AC84" s="69"/>
      <c r="AD84" s="70"/>
      <c r="AF84" s="69"/>
      <c r="AG84" s="70"/>
      <c r="AI84" s="59" t="s">
        <v>127</v>
      </c>
      <c r="AJ84" s="60">
        <v>4</v>
      </c>
    </row>
    <row r="85" spans="1:36" ht="15.9" customHeight="1">
      <c r="A85" s="71"/>
      <c r="B85" s="59"/>
      <c r="C85" s="60"/>
      <c r="D85" s="72"/>
      <c r="E85" s="59"/>
      <c r="F85" s="60"/>
      <c r="G85" s="72"/>
      <c r="H85" s="59"/>
      <c r="I85" s="60"/>
      <c r="J85" s="72"/>
      <c r="K85" s="59"/>
      <c r="L85" s="60"/>
      <c r="M85" s="72"/>
      <c r="N85" s="59"/>
      <c r="O85" s="60"/>
      <c r="P85" s="72"/>
      <c r="Q85" s="59"/>
      <c r="R85" s="60"/>
      <c r="T85" s="59"/>
      <c r="U85" s="60"/>
      <c r="W85" s="69"/>
      <c r="X85" s="70"/>
      <c r="Z85" s="59"/>
      <c r="AA85" s="60"/>
      <c r="AC85" s="69"/>
      <c r="AD85" s="70"/>
      <c r="AF85" s="69"/>
      <c r="AG85" s="70"/>
      <c r="AI85" s="59" t="s">
        <v>128</v>
      </c>
      <c r="AJ85" s="60">
        <v>142</v>
      </c>
    </row>
    <row r="86" spans="1:36" ht="15.9" customHeight="1">
      <c r="A86" s="71"/>
      <c r="B86" s="59"/>
      <c r="C86" s="60"/>
      <c r="D86" s="72"/>
      <c r="E86" s="59"/>
      <c r="F86" s="60"/>
      <c r="G86" s="72"/>
      <c r="H86" s="59"/>
      <c r="I86" s="60"/>
      <c r="J86" s="72"/>
      <c r="K86" s="59"/>
      <c r="L86" s="60"/>
      <c r="M86" s="72"/>
      <c r="N86" s="59"/>
      <c r="O86" s="60"/>
      <c r="P86" s="72"/>
      <c r="Q86" s="59"/>
      <c r="R86" s="60"/>
      <c r="T86" s="59"/>
      <c r="U86" s="60"/>
      <c r="W86" s="69"/>
      <c r="X86" s="70"/>
      <c r="Z86" s="59"/>
      <c r="AA86" s="60"/>
      <c r="AC86" s="69"/>
      <c r="AD86" s="70"/>
      <c r="AF86" s="69"/>
      <c r="AG86" s="70"/>
      <c r="AI86" s="59"/>
      <c r="AJ86" s="60"/>
    </row>
    <row r="87" spans="1:36" ht="15.9" customHeight="1">
      <c r="A87" s="71"/>
      <c r="B87" s="59"/>
      <c r="C87" s="60"/>
      <c r="D87" s="72"/>
      <c r="E87" s="59"/>
      <c r="F87" s="60"/>
      <c r="G87" s="72"/>
      <c r="H87" s="59"/>
      <c r="I87" s="60"/>
      <c r="J87" s="72"/>
      <c r="K87" s="59"/>
      <c r="L87" s="60"/>
      <c r="M87" s="72"/>
      <c r="N87" s="59"/>
      <c r="O87" s="60"/>
      <c r="P87" s="72"/>
      <c r="Q87" s="59"/>
      <c r="R87" s="60"/>
      <c r="T87" s="59"/>
      <c r="U87" s="60"/>
      <c r="W87" s="69"/>
      <c r="X87" s="70"/>
      <c r="Z87" s="59"/>
      <c r="AA87" s="60"/>
      <c r="AC87" s="69"/>
      <c r="AD87" s="70"/>
      <c r="AF87" s="69"/>
      <c r="AG87" s="70"/>
      <c r="AI87" s="59"/>
      <c r="AJ87" s="60"/>
    </row>
    <row r="88" spans="1:36" ht="15.9" customHeight="1">
      <c r="A88" s="71"/>
      <c r="B88" s="59"/>
      <c r="C88" s="60"/>
      <c r="D88" s="72"/>
      <c r="E88" s="59"/>
      <c r="F88" s="60"/>
      <c r="G88" s="72"/>
      <c r="H88" s="59"/>
      <c r="I88" s="60"/>
      <c r="J88" s="72"/>
      <c r="K88" s="59"/>
      <c r="L88" s="60"/>
      <c r="M88" s="72"/>
      <c r="N88" s="59"/>
      <c r="O88" s="60"/>
      <c r="P88" s="72"/>
      <c r="Q88" s="59"/>
      <c r="R88" s="60"/>
      <c r="T88" s="59"/>
      <c r="U88" s="60"/>
      <c r="W88" s="69"/>
      <c r="X88" s="70"/>
      <c r="Z88" s="59"/>
      <c r="AA88" s="60"/>
      <c r="AC88" s="69"/>
      <c r="AD88" s="70"/>
      <c r="AF88" s="69"/>
      <c r="AG88" s="70"/>
      <c r="AI88" s="59"/>
      <c r="AJ88" s="60"/>
    </row>
    <row r="89" spans="1:36" ht="15.9" customHeight="1">
      <c r="A89" s="71"/>
      <c r="B89" s="59"/>
      <c r="C89" s="60"/>
      <c r="D89" s="72"/>
      <c r="E89" s="59"/>
      <c r="F89" s="60"/>
      <c r="G89" s="72"/>
      <c r="H89" s="59"/>
      <c r="I89" s="60"/>
      <c r="J89" s="72"/>
      <c r="K89" s="59"/>
      <c r="L89" s="60"/>
      <c r="M89" s="72"/>
      <c r="N89" s="59"/>
      <c r="O89" s="60"/>
      <c r="P89" s="72"/>
      <c r="Q89" s="59"/>
      <c r="R89" s="60"/>
      <c r="T89" s="59"/>
      <c r="U89" s="60"/>
      <c r="W89" s="69"/>
      <c r="X89" s="70"/>
      <c r="Z89" s="59"/>
      <c r="AA89" s="60"/>
      <c r="AC89" s="69"/>
      <c r="AD89" s="70"/>
      <c r="AF89" s="69"/>
      <c r="AG89" s="70"/>
      <c r="AI89" s="59"/>
      <c r="AJ89" s="60"/>
    </row>
    <row r="90" spans="1:36" ht="15.9" customHeight="1">
      <c r="A90" s="71"/>
      <c r="B90" s="59"/>
      <c r="C90" s="60"/>
      <c r="D90" s="72"/>
      <c r="E90" s="59"/>
      <c r="F90" s="60"/>
      <c r="G90" s="72"/>
      <c r="H90" s="59"/>
      <c r="I90" s="60"/>
      <c r="J90" s="72"/>
      <c r="K90" s="59"/>
      <c r="L90" s="60"/>
      <c r="M90" s="72"/>
      <c r="N90" s="59"/>
      <c r="O90" s="60"/>
      <c r="P90" s="72"/>
      <c r="Q90" s="59"/>
      <c r="R90" s="60"/>
      <c r="T90" s="59"/>
      <c r="U90" s="60"/>
      <c r="W90" s="69"/>
      <c r="X90" s="70"/>
      <c r="Z90" s="59"/>
      <c r="AA90" s="60"/>
      <c r="AC90" s="69"/>
      <c r="AD90" s="70"/>
      <c r="AF90" s="69"/>
      <c r="AG90" s="70"/>
      <c r="AI90" s="59"/>
      <c r="AJ90" s="60"/>
    </row>
    <row r="91" spans="1:36" ht="15.9" customHeight="1">
      <c r="A91" s="71"/>
      <c r="B91" s="59"/>
      <c r="C91" s="60"/>
      <c r="D91" s="72"/>
      <c r="E91" s="59"/>
      <c r="F91" s="60"/>
      <c r="G91" s="72"/>
      <c r="H91" s="59"/>
      <c r="I91" s="60"/>
      <c r="J91" s="72"/>
      <c r="K91" s="59"/>
      <c r="L91" s="60"/>
      <c r="M91" s="72"/>
      <c r="N91" s="59"/>
      <c r="O91" s="60"/>
      <c r="P91" s="72"/>
      <c r="Q91" s="59"/>
      <c r="R91" s="60"/>
      <c r="T91" s="59"/>
      <c r="U91" s="60"/>
      <c r="W91" s="69"/>
      <c r="X91" s="70"/>
      <c r="Z91" s="59"/>
      <c r="AA91" s="60"/>
      <c r="AC91" s="69"/>
      <c r="AD91" s="70"/>
      <c r="AF91" s="69"/>
      <c r="AG91" s="70"/>
      <c r="AI91" s="59"/>
      <c r="AJ91" s="60"/>
    </row>
    <row r="92" spans="1:36" ht="15.9" customHeight="1">
      <c r="A92" s="71"/>
      <c r="B92" s="59"/>
      <c r="C92" s="60"/>
      <c r="D92" s="72"/>
      <c r="E92" s="59"/>
      <c r="F92" s="60"/>
      <c r="G92" s="72"/>
      <c r="H92" s="59"/>
      <c r="I92" s="60"/>
      <c r="J92" s="72"/>
      <c r="K92" s="59"/>
      <c r="L92" s="60"/>
      <c r="M92" s="72"/>
      <c r="N92" s="59"/>
      <c r="O92" s="60"/>
      <c r="P92" s="72"/>
      <c r="Q92" s="59"/>
      <c r="R92" s="60"/>
      <c r="T92" s="59"/>
      <c r="U92" s="60"/>
      <c r="W92" s="69"/>
      <c r="X92" s="70"/>
      <c r="Z92" s="59"/>
      <c r="AA92" s="60"/>
      <c r="AC92" s="69"/>
      <c r="AD92" s="70"/>
      <c r="AF92" s="69"/>
      <c r="AG92" s="70"/>
      <c r="AI92" s="59"/>
      <c r="AJ92" s="60"/>
    </row>
    <row r="93" spans="1:36" ht="15.9" customHeight="1">
      <c r="A93" s="71"/>
      <c r="B93" s="59"/>
      <c r="C93" s="60"/>
      <c r="D93" s="72"/>
      <c r="E93" s="59"/>
      <c r="F93" s="60"/>
      <c r="G93" s="72"/>
      <c r="H93" s="59"/>
      <c r="I93" s="60"/>
      <c r="J93" s="72"/>
      <c r="K93" s="59"/>
      <c r="L93" s="60"/>
      <c r="M93" s="72"/>
      <c r="N93" s="59"/>
      <c r="O93" s="60"/>
      <c r="P93" s="72"/>
      <c r="Q93" s="59"/>
      <c r="R93" s="60"/>
      <c r="T93" s="59"/>
      <c r="U93" s="60"/>
      <c r="W93" s="69"/>
      <c r="X93" s="70"/>
      <c r="Z93" s="59"/>
      <c r="AA93" s="60"/>
      <c r="AC93" s="69"/>
      <c r="AD93" s="70"/>
      <c r="AF93" s="69"/>
      <c r="AG93" s="70"/>
      <c r="AI93" s="59"/>
      <c r="AJ93" s="60"/>
    </row>
    <row r="94" spans="1:36" ht="15.9" customHeight="1">
      <c r="A94" s="71"/>
      <c r="B94" s="59"/>
      <c r="C94" s="60"/>
      <c r="D94" s="72"/>
      <c r="E94" s="59"/>
      <c r="F94" s="60"/>
      <c r="G94" s="72"/>
      <c r="H94" s="59"/>
      <c r="I94" s="60"/>
      <c r="J94" s="72"/>
      <c r="K94" s="59"/>
      <c r="L94" s="60"/>
      <c r="M94" s="72"/>
      <c r="N94" s="59"/>
      <c r="O94" s="60"/>
      <c r="P94" s="72"/>
      <c r="Q94" s="59"/>
      <c r="R94" s="60"/>
      <c r="T94" s="59"/>
      <c r="U94" s="60"/>
      <c r="W94" s="69"/>
      <c r="X94" s="70"/>
      <c r="Z94" s="59"/>
      <c r="AA94" s="60"/>
      <c r="AC94" s="69"/>
      <c r="AD94" s="70"/>
      <c r="AF94" s="69"/>
      <c r="AG94" s="70"/>
      <c r="AI94" s="59"/>
      <c r="AJ94" s="60"/>
    </row>
    <row r="95" spans="1:36" ht="15.9" customHeight="1">
      <c r="A95" s="71"/>
      <c r="B95" s="59"/>
      <c r="C95" s="60"/>
      <c r="D95" s="72"/>
      <c r="E95" s="59"/>
      <c r="F95" s="60"/>
      <c r="G95" s="72"/>
      <c r="H95" s="59"/>
      <c r="I95" s="60"/>
      <c r="J95" s="72"/>
      <c r="K95" s="59"/>
      <c r="L95" s="60"/>
      <c r="M95" s="72"/>
      <c r="N95" s="59"/>
      <c r="O95" s="60"/>
      <c r="P95" s="72"/>
      <c r="Q95" s="59"/>
      <c r="R95" s="60"/>
      <c r="T95" s="59"/>
      <c r="U95" s="60"/>
      <c r="W95" s="69"/>
      <c r="X95" s="70"/>
      <c r="Z95" s="59"/>
      <c r="AA95" s="60"/>
      <c r="AC95" s="69"/>
      <c r="AD95" s="70"/>
      <c r="AF95" s="69"/>
      <c r="AG95" s="70"/>
      <c r="AI95" s="59"/>
      <c r="AJ95" s="60"/>
    </row>
    <row r="96" spans="1:36" ht="15.9" customHeight="1">
      <c r="A96" s="71"/>
      <c r="B96" s="59"/>
      <c r="C96" s="60"/>
      <c r="D96" s="72"/>
      <c r="E96" s="59"/>
      <c r="F96" s="60"/>
      <c r="G96" s="72"/>
      <c r="H96" s="59"/>
      <c r="I96" s="60"/>
      <c r="J96" s="72"/>
      <c r="K96" s="59"/>
      <c r="L96" s="60"/>
      <c r="M96" s="72"/>
      <c r="N96" s="59"/>
      <c r="O96" s="60"/>
      <c r="P96" s="72"/>
      <c r="Q96" s="59"/>
      <c r="R96" s="60"/>
      <c r="T96" s="59"/>
      <c r="U96" s="60"/>
      <c r="W96" s="69"/>
      <c r="X96" s="70"/>
      <c r="Z96" s="59"/>
      <c r="AA96" s="60"/>
      <c r="AC96" s="69"/>
      <c r="AD96" s="70"/>
      <c r="AF96" s="69"/>
      <c r="AG96" s="70"/>
      <c r="AI96" s="59"/>
      <c r="AJ96" s="60"/>
    </row>
    <row r="97" spans="1:36" ht="15.9" customHeight="1">
      <c r="A97" s="71"/>
      <c r="B97" s="59"/>
      <c r="C97" s="60"/>
      <c r="D97" s="72"/>
      <c r="E97" s="59"/>
      <c r="F97" s="60"/>
      <c r="G97" s="72"/>
      <c r="H97" s="59"/>
      <c r="I97" s="60"/>
      <c r="J97" s="72"/>
      <c r="K97" s="59"/>
      <c r="L97" s="60"/>
      <c r="M97" s="72"/>
      <c r="N97" s="59"/>
      <c r="O97" s="60"/>
      <c r="P97" s="72"/>
      <c r="Q97" s="59"/>
      <c r="R97" s="60"/>
      <c r="T97" s="59"/>
      <c r="U97" s="60"/>
      <c r="W97" s="69"/>
      <c r="X97" s="70"/>
      <c r="Z97" s="59"/>
      <c r="AA97" s="60"/>
      <c r="AC97" s="69"/>
      <c r="AD97" s="70"/>
      <c r="AF97" s="69"/>
      <c r="AG97" s="70"/>
      <c r="AI97" s="59"/>
      <c r="AJ97" s="60"/>
    </row>
    <row r="98" spans="1:36" ht="15.9" customHeight="1">
      <c r="A98" s="71"/>
      <c r="B98" s="59"/>
      <c r="C98" s="60"/>
      <c r="D98" s="72"/>
      <c r="E98" s="59"/>
      <c r="F98" s="60"/>
      <c r="G98" s="72"/>
      <c r="H98" s="59"/>
      <c r="I98" s="60"/>
      <c r="J98" s="72"/>
      <c r="K98" s="59"/>
      <c r="L98" s="60"/>
      <c r="M98" s="72"/>
      <c r="N98" s="59"/>
      <c r="O98" s="60"/>
      <c r="P98" s="72"/>
      <c r="Q98" s="59"/>
      <c r="R98" s="60"/>
      <c r="T98" s="59"/>
      <c r="U98" s="60"/>
      <c r="W98" s="69"/>
      <c r="X98" s="70"/>
      <c r="Z98" s="59"/>
      <c r="AA98" s="60"/>
      <c r="AC98" s="69"/>
      <c r="AD98" s="70"/>
      <c r="AF98" s="69"/>
      <c r="AG98" s="70"/>
      <c r="AI98" s="59"/>
      <c r="AJ98" s="60"/>
    </row>
    <row r="99" spans="1:36" ht="15.9" customHeight="1">
      <c r="A99" s="71"/>
      <c r="B99" s="59"/>
      <c r="C99" s="60"/>
      <c r="D99" s="72"/>
      <c r="E99" s="59"/>
      <c r="F99" s="60"/>
      <c r="G99" s="72"/>
      <c r="H99" s="59"/>
      <c r="I99" s="60"/>
      <c r="J99" s="72"/>
      <c r="K99" s="59"/>
      <c r="L99" s="60"/>
      <c r="M99" s="72"/>
      <c r="N99" s="59"/>
      <c r="O99" s="60"/>
      <c r="P99" s="72"/>
      <c r="Q99" s="59"/>
      <c r="R99" s="60"/>
      <c r="T99" s="59"/>
      <c r="U99" s="60"/>
      <c r="W99" s="69"/>
      <c r="X99" s="70"/>
      <c r="Z99" s="59"/>
      <c r="AA99" s="60"/>
      <c r="AC99" s="69"/>
      <c r="AD99" s="70"/>
      <c r="AF99" s="69"/>
      <c r="AG99" s="70"/>
      <c r="AI99" s="59"/>
      <c r="AJ99" s="60"/>
    </row>
    <row r="100" spans="1:36" ht="15.9" customHeight="1">
      <c r="A100" s="71"/>
      <c r="B100" s="59"/>
      <c r="C100" s="60"/>
      <c r="D100" s="72"/>
      <c r="E100" s="59"/>
      <c r="F100" s="60"/>
      <c r="G100" s="72"/>
      <c r="H100" s="59"/>
      <c r="I100" s="60"/>
      <c r="J100" s="72"/>
      <c r="K100" s="59"/>
      <c r="L100" s="60"/>
      <c r="M100" s="72"/>
      <c r="N100" s="59"/>
      <c r="O100" s="60"/>
      <c r="P100" s="72"/>
      <c r="Q100" s="59"/>
      <c r="R100" s="60"/>
      <c r="T100" s="59"/>
      <c r="U100" s="60"/>
      <c r="W100" s="69"/>
      <c r="X100" s="70"/>
      <c r="Z100" s="59"/>
      <c r="AA100" s="60"/>
      <c r="AC100" s="69"/>
      <c r="AD100" s="70"/>
      <c r="AF100" s="69"/>
      <c r="AG100" s="70"/>
      <c r="AI100" s="59"/>
      <c r="AJ100" s="60"/>
    </row>
    <row r="101" spans="1:36" ht="15.9" customHeight="1">
      <c r="A101" s="71"/>
      <c r="B101" s="59"/>
      <c r="C101" s="60"/>
      <c r="D101" s="72"/>
      <c r="E101" s="59"/>
      <c r="F101" s="60"/>
      <c r="G101" s="72"/>
      <c r="H101" s="59"/>
      <c r="I101" s="60"/>
      <c r="J101" s="72"/>
      <c r="K101" s="59"/>
      <c r="L101" s="60"/>
      <c r="M101" s="72"/>
      <c r="N101" s="59"/>
      <c r="O101" s="60"/>
      <c r="P101" s="72"/>
      <c r="Q101" s="59"/>
      <c r="R101" s="60"/>
      <c r="T101" s="59"/>
      <c r="U101" s="60"/>
      <c r="W101" s="69"/>
      <c r="X101" s="70"/>
      <c r="Z101" s="59"/>
      <c r="AA101" s="60"/>
      <c r="AC101" s="69"/>
      <c r="AD101" s="70"/>
      <c r="AF101" s="69"/>
      <c r="AG101" s="70"/>
      <c r="AI101" s="59"/>
      <c r="AJ101" s="60"/>
    </row>
    <row r="102" spans="1:36" ht="15.9" customHeight="1">
      <c r="A102" s="71"/>
      <c r="B102" s="59"/>
      <c r="C102" s="60"/>
      <c r="D102" s="72"/>
      <c r="E102" s="59"/>
      <c r="F102" s="60"/>
      <c r="G102" s="72"/>
      <c r="H102" s="59"/>
      <c r="I102" s="60"/>
      <c r="J102" s="72"/>
      <c r="K102" s="59"/>
      <c r="L102" s="60"/>
      <c r="M102" s="72"/>
      <c r="N102" s="59"/>
      <c r="O102" s="60"/>
      <c r="P102" s="72"/>
      <c r="Q102" s="59"/>
      <c r="R102" s="60"/>
      <c r="T102" s="59"/>
      <c r="U102" s="60"/>
      <c r="W102" s="69"/>
      <c r="X102" s="70"/>
      <c r="Z102" s="59"/>
      <c r="AA102" s="60"/>
      <c r="AC102" s="69"/>
      <c r="AD102" s="70"/>
      <c r="AF102" s="69"/>
      <c r="AG102" s="70"/>
      <c r="AI102" s="59"/>
      <c r="AJ102" s="60"/>
    </row>
    <row r="103" spans="1:36" ht="15.9" customHeight="1">
      <c r="A103" s="71"/>
      <c r="B103" s="59"/>
      <c r="C103" s="60"/>
      <c r="D103" s="72"/>
      <c r="E103" s="59"/>
      <c r="F103" s="60"/>
      <c r="G103" s="72"/>
      <c r="H103" s="59"/>
      <c r="I103" s="60"/>
      <c r="J103" s="72"/>
      <c r="K103" s="59"/>
      <c r="L103" s="60"/>
      <c r="M103" s="72"/>
      <c r="N103" s="59"/>
      <c r="O103" s="60"/>
      <c r="P103" s="72"/>
      <c r="Q103" s="59"/>
      <c r="R103" s="60"/>
      <c r="T103" s="59"/>
      <c r="U103" s="60"/>
      <c r="W103" s="69"/>
      <c r="X103" s="70"/>
      <c r="Z103" s="59"/>
      <c r="AA103" s="60"/>
      <c r="AC103" s="69"/>
      <c r="AD103" s="70"/>
      <c r="AF103" s="69"/>
      <c r="AG103" s="70"/>
      <c r="AI103" s="59"/>
      <c r="AJ103" s="60"/>
    </row>
    <row r="104" spans="1:36" ht="15.9" customHeight="1">
      <c r="A104" s="71"/>
      <c r="B104" s="59"/>
      <c r="C104" s="60"/>
      <c r="D104" s="72"/>
      <c r="E104" s="59"/>
      <c r="F104" s="60"/>
      <c r="G104" s="72"/>
      <c r="H104" s="59"/>
      <c r="I104" s="60"/>
      <c r="J104" s="72"/>
      <c r="K104" s="59"/>
      <c r="L104" s="60"/>
      <c r="M104" s="72"/>
      <c r="N104" s="59"/>
      <c r="O104" s="60"/>
      <c r="P104" s="72"/>
      <c r="Q104" s="59"/>
      <c r="R104" s="60"/>
      <c r="T104" s="59"/>
      <c r="U104" s="60"/>
      <c r="W104" s="69"/>
      <c r="X104" s="70"/>
      <c r="Z104" s="59"/>
      <c r="AA104" s="60"/>
      <c r="AC104" s="69"/>
      <c r="AD104" s="70"/>
      <c r="AF104" s="69"/>
      <c r="AG104" s="70"/>
      <c r="AI104" s="59"/>
      <c r="AJ104" s="60"/>
    </row>
    <row r="105" spans="1:36" ht="15.9" customHeight="1">
      <c r="A105" s="71"/>
      <c r="B105" s="59"/>
      <c r="C105" s="60"/>
      <c r="D105" s="72"/>
      <c r="E105" s="59"/>
      <c r="F105" s="60"/>
      <c r="G105" s="72"/>
      <c r="H105" s="59"/>
      <c r="I105" s="60"/>
      <c r="J105" s="72"/>
      <c r="K105" s="59"/>
      <c r="L105" s="60"/>
      <c r="M105" s="72"/>
      <c r="N105" s="59"/>
      <c r="O105" s="60"/>
      <c r="P105" s="72"/>
      <c r="Q105" s="59"/>
      <c r="R105" s="60"/>
      <c r="T105" s="59"/>
      <c r="U105" s="60"/>
      <c r="W105" s="69"/>
      <c r="X105" s="70"/>
      <c r="Z105" s="59"/>
      <c r="AA105" s="60"/>
      <c r="AC105" s="69"/>
      <c r="AD105" s="70"/>
      <c r="AF105" s="69"/>
      <c r="AG105" s="70"/>
      <c r="AI105" s="59"/>
      <c r="AJ105" s="60"/>
    </row>
    <row r="106" spans="1:36" ht="15.9" customHeight="1">
      <c r="A106" s="71"/>
      <c r="B106" s="59"/>
      <c r="C106" s="60"/>
      <c r="D106" s="72"/>
      <c r="E106" s="59"/>
      <c r="F106" s="60"/>
      <c r="G106" s="72"/>
      <c r="H106" s="59"/>
      <c r="I106" s="60"/>
      <c r="J106" s="72"/>
      <c r="K106" s="59"/>
      <c r="L106" s="60"/>
      <c r="M106" s="72"/>
      <c r="N106" s="59"/>
      <c r="O106" s="60"/>
      <c r="P106" s="72"/>
      <c r="Q106" s="59"/>
      <c r="R106" s="60"/>
      <c r="T106" s="59"/>
      <c r="U106" s="60"/>
      <c r="W106" s="69"/>
      <c r="X106" s="70"/>
      <c r="Z106" s="59"/>
      <c r="AA106" s="60"/>
      <c r="AC106" s="69"/>
      <c r="AD106" s="70"/>
      <c r="AF106" s="69"/>
      <c r="AG106" s="70"/>
      <c r="AI106" s="59"/>
      <c r="AJ106" s="60"/>
    </row>
    <row r="107" spans="1:36" ht="15.9" customHeight="1">
      <c r="A107" s="71"/>
      <c r="B107" s="59"/>
      <c r="C107" s="60"/>
      <c r="D107" s="72"/>
      <c r="E107" s="59"/>
      <c r="F107" s="60"/>
      <c r="G107" s="72"/>
      <c r="H107" s="59"/>
      <c r="I107" s="60"/>
      <c r="J107" s="72"/>
      <c r="K107" s="59"/>
      <c r="L107" s="60"/>
      <c r="M107" s="72"/>
      <c r="N107" s="59"/>
      <c r="O107" s="60"/>
      <c r="P107" s="72"/>
      <c r="Q107" s="59"/>
      <c r="R107" s="60"/>
      <c r="T107" s="59"/>
      <c r="U107" s="60"/>
      <c r="W107" s="69"/>
      <c r="X107" s="70"/>
      <c r="Z107" s="59"/>
      <c r="AA107" s="60"/>
      <c r="AC107" s="69"/>
      <c r="AD107" s="70"/>
      <c r="AF107" s="69"/>
      <c r="AG107" s="70"/>
      <c r="AI107" s="59"/>
      <c r="AJ107" s="60"/>
    </row>
    <row r="108" spans="1:36" ht="15.9" customHeight="1">
      <c r="A108" s="71"/>
      <c r="B108" s="59"/>
      <c r="C108" s="60"/>
      <c r="D108" s="72"/>
      <c r="E108" s="59"/>
      <c r="F108" s="60"/>
      <c r="G108" s="72"/>
      <c r="H108" s="59"/>
      <c r="I108" s="60"/>
      <c r="J108" s="72"/>
      <c r="K108" s="59"/>
      <c r="L108" s="60"/>
      <c r="M108" s="72"/>
      <c r="N108" s="59"/>
      <c r="O108" s="60"/>
      <c r="P108" s="72"/>
      <c r="Q108" s="59"/>
      <c r="R108" s="60"/>
      <c r="T108" s="59"/>
      <c r="U108" s="60"/>
      <c r="W108" s="69"/>
      <c r="X108" s="70"/>
      <c r="Z108" s="59"/>
      <c r="AA108" s="60"/>
      <c r="AC108" s="69"/>
      <c r="AD108" s="70"/>
      <c r="AF108" s="69"/>
      <c r="AG108" s="70"/>
      <c r="AI108" s="59"/>
      <c r="AJ108" s="60"/>
    </row>
    <row r="109" spans="1:36" ht="15.9" customHeight="1">
      <c r="A109" s="71"/>
      <c r="B109" s="59"/>
      <c r="C109" s="60"/>
      <c r="D109" s="72"/>
      <c r="E109" s="59"/>
      <c r="F109" s="60"/>
      <c r="G109" s="72"/>
      <c r="H109" s="59"/>
      <c r="I109" s="60"/>
      <c r="J109" s="72"/>
      <c r="K109" s="59"/>
      <c r="L109" s="60"/>
      <c r="M109" s="72"/>
      <c r="N109" s="59"/>
      <c r="O109" s="60"/>
      <c r="P109" s="72"/>
      <c r="Q109" s="59"/>
      <c r="R109" s="60"/>
      <c r="T109" s="59"/>
      <c r="U109" s="60"/>
      <c r="W109" s="69"/>
      <c r="X109" s="70"/>
      <c r="Z109" s="59"/>
      <c r="AA109" s="60"/>
      <c r="AC109" s="69"/>
      <c r="AD109" s="70"/>
      <c r="AF109" s="69"/>
      <c r="AG109" s="70"/>
      <c r="AI109" s="59"/>
      <c r="AJ109" s="60"/>
    </row>
    <row r="110" spans="1:36" ht="15.9" customHeight="1">
      <c r="A110" s="71"/>
      <c r="B110" s="59"/>
      <c r="C110" s="60"/>
      <c r="D110" s="72"/>
      <c r="E110" s="59"/>
      <c r="F110" s="60"/>
      <c r="G110" s="72"/>
      <c r="H110" s="59"/>
      <c r="I110" s="60"/>
      <c r="J110" s="72"/>
      <c r="K110" s="59"/>
      <c r="L110" s="60"/>
      <c r="M110" s="72"/>
      <c r="N110" s="59"/>
      <c r="O110" s="60"/>
      <c r="P110" s="72"/>
      <c r="Q110" s="59"/>
      <c r="R110" s="60"/>
      <c r="T110" s="59"/>
      <c r="U110" s="60"/>
      <c r="W110" s="69"/>
      <c r="X110" s="70"/>
      <c r="Z110" s="59"/>
      <c r="AA110" s="60"/>
      <c r="AC110" s="69"/>
      <c r="AD110" s="70"/>
      <c r="AF110" s="69"/>
      <c r="AG110" s="70"/>
      <c r="AI110" s="59"/>
      <c r="AJ110" s="60"/>
    </row>
    <row r="111" spans="1:36" ht="15.9" customHeight="1">
      <c r="A111" s="71"/>
      <c r="B111" s="59"/>
      <c r="C111" s="60"/>
      <c r="D111" s="72"/>
      <c r="E111" s="59"/>
      <c r="F111" s="60"/>
      <c r="G111" s="72"/>
      <c r="H111" s="59"/>
      <c r="I111" s="60"/>
      <c r="J111" s="72"/>
      <c r="K111" s="59"/>
      <c r="L111" s="60"/>
      <c r="M111" s="72"/>
      <c r="N111" s="59"/>
      <c r="O111" s="60"/>
      <c r="P111" s="72"/>
      <c r="Q111" s="59"/>
      <c r="R111" s="60"/>
      <c r="T111" s="59"/>
      <c r="U111" s="60"/>
      <c r="W111" s="69"/>
      <c r="X111" s="70"/>
      <c r="Z111" s="59"/>
      <c r="AA111" s="60"/>
      <c r="AC111" s="69"/>
      <c r="AD111" s="70"/>
      <c r="AF111" s="69"/>
      <c r="AG111" s="70"/>
      <c r="AI111" s="59"/>
      <c r="AJ111" s="60"/>
    </row>
    <row r="112" spans="1:36" ht="15.9" customHeight="1">
      <c r="A112" s="71"/>
      <c r="B112" s="59"/>
      <c r="C112" s="60"/>
      <c r="D112" s="72"/>
      <c r="E112" s="59"/>
      <c r="F112" s="60"/>
      <c r="G112" s="72"/>
      <c r="H112" s="59"/>
      <c r="I112" s="60"/>
      <c r="J112" s="72"/>
      <c r="K112" s="59"/>
      <c r="L112" s="60"/>
      <c r="M112" s="72"/>
      <c r="N112" s="59"/>
      <c r="O112" s="60"/>
      <c r="P112" s="72"/>
      <c r="Q112" s="59"/>
      <c r="R112" s="60"/>
      <c r="T112" s="59"/>
      <c r="U112" s="60"/>
      <c r="W112" s="69"/>
      <c r="X112" s="70"/>
      <c r="Z112" s="59"/>
      <c r="AA112" s="60"/>
      <c r="AC112" s="69"/>
      <c r="AD112" s="70"/>
      <c r="AF112" s="69"/>
      <c r="AG112" s="70"/>
      <c r="AI112" s="59"/>
      <c r="AJ112" s="60"/>
    </row>
    <row r="113" spans="1:36" ht="15.9" customHeight="1">
      <c r="A113" s="71"/>
      <c r="B113" s="59"/>
      <c r="C113" s="60"/>
      <c r="D113" s="72"/>
      <c r="E113" s="59"/>
      <c r="F113" s="60"/>
      <c r="G113" s="72"/>
      <c r="H113" s="59"/>
      <c r="I113" s="60"/>
      <c r="J113" s="72"/>
      <c r="K113" s="59"/>
      <c r="L113" s="60"/>
      <c r="M113" s="72"/>
      <c r="N113" s="59"/>
      <c r="O113" s="60"/>
      <c r="P113" s="72"/>
      <c r="Q113" s="59"/>
      <c r="R113" s="60"/>
      <c r="T113" s="59"/>
      <c r="U113" s="60"/>
      <c r="W113" s="69"/>
      <c r="X113" s="70"/>
      <c r="Z113" s="59"/>
      <c r="AA113" s="60"/>
      <c r="AC113" s="69"/>
      <c r="AD113" s="70"/>
      <c r="AF113" s="69"/>
      <c r="AG113" s="70"/>
      <c r="AI113" s="59"/>
      <c r="AJ113" s="60"/>
    </row>
    <row r="114" spans="1:36" ht="15.9" customHeight="1">
      <c r="A114" s="71"/>
      <c r="B114" s="59"/>
      <c r="C114" s="60"/>
      <c r="D114" s="72"/>
      <c r="E114" s="59"/>
      <c r="F114" s="60"/>
      <c r="G114" s="72"/>
      <c r="H114" s="59"/>
      <c r="I114" s="60"/>
      <c r="J114" s="72"/>
      <c r="K114" s="59"/>
      <c r="L114" s="60"/>
      <c r="M114" s="72"/>
      <c r="N114" s="59"/>
      <c r="O114" s="60"/>
      <c r="P114" s="72"/>
      <c r="Q114" s="59"/>
      <c r="R114" s="60"/>
      <c r="T114" s="59"/>
      <c r="U114" s="60"/>
      <c r="W114" s="69"/>
      <c r="X114" s="70"/>
      <c r="Z114" s="59"/>
      <c r="AA114" s="60"/>
      <c r="AC114" s="69"/>
      <c r="AD114" s="70"/>
      <c r="AF114" s="69"/>
      <c r="AG114" s="70"/>
      <c r="AI114" s="59"/>
      <c r="AJ114" s="60"/>
    </row>
    <row r="115" spans="1:36" ht="15.9" customHeight="1">
      <c r="A115" s="71"/>
      <c r="B115" s="59"/>
      <c r="C115" s="60"/>
      <c r="D115" s="72"/>
      <c r="E115" s="59"/>
      <c r="F115" s="60"/>
      <c r="G115" s="72"/>
      <c r="H115" s="59"/>
      <c r="I115" s="60"/>
      <c r="J115" s="72"/>
      <c r="K115" s="59"/>
      <c r="L115" s="60"/>
      <c r="M115" s="72"/>
      <c r="N115" s="59"/>
      <c r="O115" s="60"/>
      <c r="P115" s="72"/>
      <c r="Q115" s="59"/>
      <c r="R115" s="60"/>
      <c r="T115" s="59"/>
      <c r="U115" s="60"/>
      <c r="W115" s="69"/>
      <c r="X115" s="70"/>
      <c r="Z115" s="59"/>
      <c r="AA115" s="60"/>
      <c r="AC115" s="69"/>
      <c r="AD115" s="70"/>
      <c r="AF115" s="69"/>
      <c r="AG115" s="70"/>
      <c r="AI115" s="59"/>
      <c r="AJ115" s="60"/>
    </row>
    <row r="116" spans="1:36" ht="15.9" customHeight="1">
      <c r="A116" s="71"/>
      <c r="B116" s="59"/>
      <c r="C116" s="60"/>
      <c r="D116" s="72"/>
      <c r="E116" s="59"/>
      <c r="F116" s="60"/>
      <c r="G116" s="72"/>
      <c r="H116" s="59"/>
      <c r="I116" s="60"/>
      <c r="J116" s="72"/>
      <c r="K116" s="59"/>
      <c r="L116" s="60"/>
      <c r="M116" s="72"/>
      <c r="N116" s="59"/>
      <c r="O116" s="60"/>
      <c r="P116" s="72"/>
      <c r="Q116" s="59"/>
      <c r="R116" s="60"/>
      <c r="T116" s="59"/>
      <c r="U116" s="60"/>
      <c r="W116" s="69"/>
      <c r="X116" s="70"/>
      <c r="Z116" s="59"/>
      <c r="AA116" s="60"/>
      <c r="AC116" s="69"/>
      <c r="AD116" s="70"/>
      <c r="AF116" s="69"/>
      <c r="AG116" s="70"/>
      <c r="AI116" s="59"/>
      <c r="AJ116" s="60"/>
    </row>
    <row r="117" spans="1:36" ht="15.9" customHeight="1">
      <c r="A117" s="71"/>
      <c r="B117" s="59"/>
      <c r="C117" s="60"/>
      <c r="D117" s="72"/>
      <c r="E117" s="59"/>
      <c r="F117" s="60"/>
      <c r="G117" s="72"/>
      <c r="H117" s="59"/>
      <c r="I117" s="60"/>
      <c r="J117" s="72"/>
      <c r="K117" s="59"/>
      <c r="L117" s="60"/>
      <c r="M117" s="72"/>
      <c r="N117" s="59"/>
      <c r="O117" s="60"/>
      <c r="P117" s="72"/>
      <c r="Q117" s="59"/>
      <c r="R117" s="60"/>
      <c r="T117" s="59"/>
      <c r="U117" s="60"/>
      <c r="W117" s="69"/>
      <c r="X117" s="70"/>
      <c r="Z117" s="59"/>
      <c r="AA117" s="60"/>
      <c r="AC117" s="69"/>
      <c r="AD117" s="70"/>
      <c r="AF117" s="69"/>
      <c r="AG117" s="70"/>
      <c r="AI117" s="59"/>
      <c r="AJ117" s="60"/>
    </row>
    <row r="118" spans="1:36" ht="15.9" customHeight="1">
      <c r="A118" s="71"/>
      <c r="B118" s="59"/>
      <c r="C118" s="60"/>
      <c r="D118" s="72"/>
      <c r="E118" s="59"/>
      <c r="F118" s="60"/>
      <c r="G118" s="72"/>
      <c r="H118" s="59"/>
      <c r="I118" s="60"/>
      <c r="J118" s="72"/>
      <c r="K118" s="59"/>
      <c r="L118" s="60"/>
      <c r="M118" s="72"/>
      <c r="N118" s="59"/>
      <c r="O118" s="60"/>
      <c r="P118" s="72"/>
      <c r="Q118" s="59"/>
      <c r="R118" s="60"/>
      <c r="T118" s="59"/>
      <c r="U118" s="60"/>
      <c r="W118" s="69"/>
      <c r="X118" s="70"/>
      <c r="Z118" s="59"/>
      <c r="AA118" s="60"/>
      <c r="AC118" s="69"/>
      <c r="AD118" s="70"/>
      <c r="AF118" s="69"/>
      <c r="AG118" s="70"/>
      <c r="AI118" s="59"/>
      <c r="AJ118" s="60"/>
    </row>
    <row r="119" spans="1:36" ht="15.9" customHeight="1">
      <c r="A119" s="71"/>
      <c r="B119" s="59"/>
      <c r="C119" s="60"/>
      <c r="D119" s="72"/>
      <c r="E119" s="59"/>
      <c r="F119" s="60"/>
      <c r="G119" s="72"/>
      <c r="H119" s="59"/>
      <c r="I119" s="60"/>
      <c r="J119" s="72"/>
      <c r="K119" s="59"/>
      <c r="L119" s="60"/>
      <c r="M119" s="72"/>
      <c r="N119" s="59"/>
      <c r="O119" s="60"/>
      <c r="P119" s="72"/>
      <c r="Q119" s="59"/>
      <c r="R119" s="60"/>
      <c r="T119" s="59"/>
      <c r="U119" s="60"/>
      <c r="W119" s="69"/>
      <c r="X119" s="70"/>
      <c r="Z119" s="59"/>
      <c r="AA119" s="60"/>
      <c r="AC119" s="69"/>
      <c r="AD119" s="70"/>
      <c r="AF119" s="59"/>
      <c r="AG119" s="60"/>
      <c r="AI119" s="59"/>
      <c r="AJ119" s="60"/>
    </row>
    <row r="120" spans="1:36" ht="15.9" customHeight="1">
      <c r="A120" s="71"/>
      <c r="B120" s="59"/>
      <c r="C120" s="60"/>
      <c r="D120" s="72"/>
      <c r="E120" s="59"/>
      <c r="F120" s="60"/>
      <c r="G120" s="72"/>
      <c r="H120" s="59"/>
      <c r="I120" s="60"/>
      <c r="J120" s="72"/>
      <c r="K120" s="59"/>
      <c r="L120" s="60"/>
      <c r="M120" s="72"/>
      <c r="N120" s="59"/>
      <c r="O120" s="60"/>
      <c r="P120" s="72"/>
      <c r="Q120" s="59"/>
      <c r="R120" s="60"/>
      <c r="T120" s="59"/>
      <c r="U120" s="60"/>
      <c r="W120" s="69"/>
      <c r="X120" s="70"/>
      <c r="Z120" s="59"/>
      <c r="AA120" s="60"/>
      <c r="AC120" s="69"/>
      <c r="AD120" s="70"/>
      <c r="AF120" s="59"/>
      <c r="AG120" s="60"/>
      <c r="AI120" s="59"/>
      <c r="AJ120" s="60"/>
    </row>
    <row r="121" spans="1:36" ht="15.9" customHeight="1">
      <c r="A121" s="71"/>
      <c r="B121" s="59"/>
      <c r="C121" s="60"/>
      <c r="D121" s="72"/>
      <c r="E121" s="59"/>
      <c r="F121" s="60"/>
      <c r="G121" s="72"/>
      <c r="H121" s="59"/>
      <c r="I121" s="60"/>
      <c r="J121" s="72"/>
      <c r="K121" s="59"/>
      <c r="L121" s="60"/>
      <c r="M121" s="72"/>
      <c r="N121" s="59"/>
      <c r="O121" s="60"/>
      <c r="P121" s="72"/>
      <c r="Q121" s="59"/>
      <c r="R121" s="60"/>
      <c r="T121" s="59"/>
      <c r="U121" s="60"/>
      <c r="W121" s="69"/>
      <c r="X121" s="70"/>
      <c r="Z121" s="59"/>
      <c r="AA121" s="60"/>
      <c r="AC121" s="69"/>
      <c r="AD121" s="70"/>
      <c r="AF121" s="59"/>
      <c r="AG121" s="60"/>
      <c r="AI121" s="59"/>
      <c r="AJ121" s="60"/>
    </row>
    <row r="122" spans="1:36" ht="15.9" customHeight="1">
      <c r="A122" s="71"/>
      <c r="B122" s="59"/>
      <c r="C122" s="60"/>
      <c r="D122" s="72"/>
      <c r="E122" s="59"/>
      <c r="F122" s="60"/>
      <c r="G122" s="72"/>
      <c r="H122" s="59"/>
      <c r="I122" s="60"/>
      <c r="J122" s="72"/>
      <c r="K122" s="59"/>
      <c r="L122" s="60"/>
      <c r="M122" s="72"/>
      <c r="N122" s="59"/>
      <c r="O122" s="60"/>
      <c r="P122" s="72"/>
      <c r="Q122" s="59"/>
      <c r="R122" s="60"/>
      <c r="T122" s="59"/>
      <c r="U122" s="60"/>
      <c r="W122" s="69"/>
      <c r="X122" s="70"/>
      <c r="Z122" s="59"/>
      <c r="AA122" s="60"/>
      <c r="AC122" s="69"/>
      <c r="AD122" s="70"/>
      <c r="AF122" s="59"/>
      <c r="AG122" s="60"/>
      <c r="AI122" s="59"/>
      <c r="AJ122" s="60"/>
    </row>
    <row r="123" spans="1:36" ht="15.9" customHeight="1">
      <c r="A123" s="71"/>
      <c r="B123" s="59"/>
      <c r="C123" s="60"/>
      <c r="D123" s="72"/>
      <c r="E123" s="59"/>
      <c r="F123" s="60"/>
      <c r="G123" s="72"/>
      <c r="H123" s="59"/>
      <c r="I123" s="60"/>
      <c r="J123" s="72"/>
      <c r="K123" s="59"/>
      <c r="L123" s="60"/>
      <c r="M123" s="72"/>
      <c r="N123" s="59"/>
      <c r="O123" s="60"/>
      <c r="P123" s="72"/>
      <c r="Q123" s="59"/>
      <c r="R123" s="60"/>
      <c r="T123" s="59"/>
      <c r="U123" s="60"/>
      <c r="W123" s="69"/>
      <c r="X123" s="70"/>
      <c r="Z123" s="59"/>
      <c r="AA123" s="60"/>
      <c r="AC123" s="69"/>
      <c r="AD123" s="70"/>
      <c r="AF123" s="59"/>
      <c r="AG123" s="60"/>
      <c r="AI123" s="59"/>
      <c r="AJ123" s="60"/>
    </row>
    <row r="124" spans="1:36" ht="15.9" customHeight="1">
      <c r="A124" s="71"/>
      <c r="B124" s="59"/>
      <c r="C124" s="60"/>
      <c r="D124" s="72"/>
      <c r="E124" s="59"/>
      <c r="F124" s="60"/>
      <c r="G124" s="72"/>
      <c r="H124" s="59"/>
      <c r="I124" s="60"/>
      <c r="J124" s="72"/>
      <c r="K124" s="59"/>
      <c r="L124" s="60"/>
      <c r="M124" s="72"/>
      <c r="N124" s="59"/>
      <c r="O124" s="60"/>
      <c r="P124" s="72"/>
      <c r="Q124" s="59"/>
      <c r="R124" s="60"/>
      <c r="T124" s="59"/>
      <c r="U124" s="60"/>
      <c r="W124" s="69"/>
      <c r="X124" s="70"/>
      <c r="Z124" s="59"/>
      <c r="AA124" s="60"/>
      <c r="AC124" s="69"/>
      <c r="AD124" s="70"/>
      <c r="AF124" s="59"/>
      <c r="AG124" s="60"/>
      <c r="AI124" s="59"/>
      <c r="AJ124" s="60"/>
    </row>
    <row r="125" spans="1:36" ht="15.9" customHeight="1">
      <c r="A125" s="71"/>
      <c r="B125" s="59"/>
      <c r="C125" s="60"/>
      <c r="D125" s="72"/>
      <c r="E125" s="59"/>
      <c r="F125" s="60"/>
      <c r="G125" s="72"/>
      <c r="H125" s="59"/>
      <c r="I125" s="60"/>
      <c r="J125" s="72"/>
      <c r="K125" s="59"/>
      <c r="L125" s="60"/>
      <c r="M125" s="72"/>
      <c r="N125" s="59"/>
      <c r="O125" s="60"/>
      <c r="P125" s="72"/>
      <c r="Q125" s="59"/>
      <c r="R125" s="60"/>
      <c r="T125" s="59"/>
      <c r="U125" s="60"/>
      <c r="W125" s="69"/>
      <c r="X125" s="70"/>
      <c r="Z125" s="59"/>
      <c r="AA125" s="60"/>
      <c r="AC125" s="69"/>
      <c r="AD125" s="70"/>
      <c r="AF125" s="59"/>
      <c r="AG125" s="60"/>
      <c r="AI125" s="59"/>
      <c r="AJ125" s="60"/>
    </row>
    <row r="126" spans="1:36" ht="15.9" customHeight="1">
      <c r="A126" s="71"/>
      <c r="B126" s="59"/>
      <c r="C126" s="60"/>
      <c r="D126" s="72"/>
      <c r="E126" s="59"/>
      <c r="F126" s="60"/>
      <c r="G126" s="72"/>
      <c r="H126" s="59"/>
      <c r="I126" s="60"/>
      <c r="J126" s="72"/>
      <c r="K126" s="59"/>
      <c r="L126" s="60"/>
      <c r="M126" s="72"/>
      <c r="N126" s="59"/>
      <c r="O126" s="60"/>
      <c r="P126" s="72"/>
      <c r="Q126" s="59"/>
      <c r="R126" s="60"/>
      <c r="T126" s="59"/>
      <c r="U126" s="60"/>
      <c r="W126" s="69"/>
      <c r="X126" s="70"/>
      <c r="Z126" s="59"/>
      <c r="AA126" s="60"/>
      <c r="AC126" s="69"/>
      <c r="AD126" s="70"/>
      <c r="AF126" s="59"/>
      <c r="AG126" s="60"/>
      <c r="AI126" s="59"/>
      <c r="AJ126" s="60"/>
    </row>
    <row r="127" spans="1:36" ht="15.9" customHeight="1">
      <c r="A127" s="71"/>
      <c r="B127" s="59"/>
      <c r="C127" s="60"/>
      <c r="D127" s="72"/>
      <c r="E127" s="59"/>
      <c r="F127" s="60"/>
      <c r="G127" s="72"/>
      <c r="H127" s="59"/>
      <c r="I127" s="60"/>
      <c r="J127" s="72"/>
      <c r="K127" s="59"/>
      <c r="L127" s="60"/>
      <c r="M127" s="72"/>
      <c r="N127" s="59"/>
      <c r="O127" s="60"/>
      <c r="P127" s="72"/>
      <c r="Q127" s="59"/>
      <c r="R127" s="60"/>
      <c r="T127" s="59"/>
      <c r="U127" s="60"/>
      <c r="W127" s="69"/>
      <c r="X127" s="70"/>
      <c r="Z127" s="59"/>
      <c r="AA127" s="60"/>
      <c r="AC127" s="69"/>
      <c r="AD127" s="70"/>
      <c r="AF127" s="59"/>
      <c r="AG127" s="60"/>
      <c r="AI127" s="59"/>
      <c r="AJ127" s="60"/>
    </row>
    <row r="128" spans="1:36" ht="15.9" customHeight="1">
      <c r="A128" s="71"/>
      <c r="B128" s="59"/>
      <c r="C128" s="60"/>
      <c r="D128" s="72"/>
      <c r="E128" s="59"/>
      <c r="F128" s="60"/>
      <c r="G128" s="72"/>
      <c r="H128" s="59"/>
      <c r="I128" s="60"/>
      <c r="J128" s="72"/>
      <c r="K128" s="59"/>
      <c r="L128" s="60"/>
      <c r="M128" s="72"/>
      <c r="N128" s="59"/>
      <c r="O128" s="60"/>
      <c r="P128" s="72"/>
      <c r="Q128" s="59"/>
      <c r="R128" s="60"/>
      <c r="T128" s="59"/>
      <c r="U128" s="60"/>
      <c r="W128" s="69"/>
      <c r="X128" s="70"/>
      <c r="Z128" s="59"/>
      <c r="AA128" s="60"/>
      <c r="AC128" s="69"/>
      <c r="AD128" s="70"/>
      <c r="AF128" s="59"/>
      <c r="AG128" s="60"/>
      <c r="AI128" s="59"/>
      <c r="AJ128" s="60"/>
    </row>
    <row r="129" spans="1:36" ht="15.9" customHeight="1">
      <c r="A129" s="71"/>
      <c r="B129" s="59"/>
      <c r="C129" s="60"/>
      <c r="D129" s="72"/>
      <c r="E129" s="59"/>
      <c r="F129" s="60"/>
      <c r="G129" s="72"/>
      <c r="H129" s="59"/>
      <c r="I129" s="60"/>
      <c r="J129" s="72"/>
      <c r="K129" s="59"/>
      <c r="L129" s="60"/>
      <c r="M129" s="72"/>
      <c r="N129" s="59"/>
      <c r="O129" s="60"/>
      <c r="P129" s="72"/>
      <c r="Q129" s="59"/>
      <c r="R129" s="60"/>
      <c r="T129" s="59"/>
      <c r="U129" s="60"/>
      <c r="W129" s="69"/>
      <c r="X129" s="70"/>
      <c r="Z129" s="59"/>
      <c r="AA129" s="60"/>
      <c r="AC129" s="69"/>
      <c r="AD129" s="70"/>
      <c r="AF129" s="59"/>
      <c r="AG129" s="60"/>
      <c r="AI129" s="59"/>
      <c r="AJ129" s="60"/>
    </row>
    <row r="130" spans="1:36" ht="15.9" customHeight="1">
      <c r="A130" s="71"/>
      <c r="B130" s="59"/>
      <c r="C130" s="60"/>
      <c r="D130" s="72"/>
      <c r="E130" s="59"/>
      <c r="F130" s="60"/>
      <c r="G130" s="72"/>
      <c r="H130" s="59"/>
      <c r="I130" s="60"/>
      <c r="J130" s="72"/>
      <c r="K130" s="59"/>
      <c r="L130" s="60"/>
      <c r="M130" s="72"/>
      <c r="N130" s="59"/>
      <c r="O130" s="60"/>
      <c r="P130" s="72"/>
      <c r="Q130" s="59"/>
      <c r="R130" s="60"/>
      <c r="T130" s="59"/>
      <c r="U130" s="60"/>
      <c r="W130" s="69"/>
      <c r="X130" s="70"/>
      <c r="Z130" s="59"/>
      <c r="AA130" s="60"/>
      <c r="AC130" s="69"/>
      <c r="AD130" s="70"/>
      <c r="AF130" s="59"/>
      <c r="AG130" s="60"/>
      <c r="AI130" s="59"/>
      <c r="AJ130" s="60"/>
    </row>
    <row r="131" spans="1:36" ht="15.9" customHeight="1">
      <c r="A131" s="71"/>
      <c r="B131" s="59"/>
      <c r="C131" s="60"/>
      <c r="D131" s="72"/>
      <c r="E131" s="59"/>
      <c r="F131" s="60"/>
      <c r="G131" s="72"/>
      <c r="H131" s="59"/>
      <c r="I131" s="60"/>
      <c r="J131" s="72"/>
      <c r="K131" s="59"/>
      <c r="L131" s="60"/>
      <c r="M131" s="72"/>
      <c r="N131" s="59"/>
      <c r="O131" s="60"/>
      <c r="P131" s="72"/>
      <c r="Q131" s="59"/>
      <c r="R131" s="60"/>
      <c r="T131" s="59"/>
      <c r="U131" s="60"/>
      <c r="W131" s="69"/>
      <c r="X131" s="70"/>
      <c r="Z131" s="59"/>
      <c r="AA131" s="60"/>
      <c r="AC131" s="69"/>
      <c r="AD131" s="70"/>
      <c r="AF131" s="59"/>
      <c r="AG131" s="60"/>
      <c r="AI131" s="59"/>
      <c r="AJ131" s="60"/>
    </row>
    <row r="132" spans="1:36" ht="15.9" customHeight="1">
      <c r="A132" s="71"/>
      <c r="B132" s="59"/>
      <c r="C132" s="60"/>
      <c r="D132" s="72"/>
      <c r="E132" s="59"/>
      <c r="F132" s="60"/>
      <c r="G132" s="72"/>
      <c r="H132" s="59"/>
      <c r="I132" s="60"/>
      <c r="J132" s="72"/>
      <c r="K132" s="59"/>
      <c r="L132" s="60"/>
      <c r="M132" s="72"/>
      <c r="N132" s="59"/>
      <c r="O132" s="60"/>
      <c r="P132" s="72"/>
      <c r="Q132" s="59"/>
      <c r="R132" s="60"/>
      <c r="T132" s="59"/>
      <c r="U132" s="60"/>
      <c r="W132" s="69"/>
      <c r="X132" s="70"/>
      <c r="Z132" s="59"/>
      <c r="AA132" s="60"/>
      <c r="AC132" s="69"/>
      <c r="AD132" s="70"/>
      <c r="AF132" s="59"/>
      <c r="AG132" s="60"/>
      <c r="AI132" s="59"/>
      <c r="AJ132" s="60"/>
    </row>
    <row r="133" spans="1:36" ht="15.9" customHeight="1">
      <c r="A133" s="71"/>
      <c r="B133" s="59"/>
      <c r="C133" s="60"/>
      <c r="D133" s="72"/>
      <c r="E133" s="59"/>
      <c r="F133" s="60"/>
      <c r="G133" s="72"/>
      <c r="H133" s="59"/>
      <c r="I133" s="60"/>
      <c r="J133" s="72"/>
      <c r="K133" s="59"/>
      <c r="L133" s="60"/>
      <c r="M133" s="72"/>
      <c r="N133" s="59"/>
      <c r="O133" s="60"/>
      <c r="P133" s="72"/>
      <c r="Q133" s="59"/>
      <c r="R133" s="60"/>
      <c r="T133" s="59"/>
      <c r="U133" s="60"/>
      <c r="W133" s="69"/>
      <c r="X133" s="70"/>
      <c r="Z133" s="59"/>
      <c r="AA133" s="60"/>
      <c r="AC133" s="69"/>
      <c r="AD133" s="70"/>
      <c r="AF133" s="59"/>
      <c r="AG133" s="60"/>
      <c r="AI133" s="59"/>
      <c r="AJ133" s="60"/>
    </row>
    <row r="134" spans="1:36" ht="15.9" customHeight="1">
      <c r="A134" s="71"/>
      <c r="B134" s="59"/>
      <c r="C134" s="60"/>
      <c r="D134" s="72"/>
      <c r="E134" s="59"/>
      <c r="F134" s="60"/>
      <c r="G134" s="72"/>
      <c r="H134" s="59"/>
      <c r="I134" s="60"/>
      <c r="J134" s="72"/>
      <c r="K134" s="59"/>
      <c r="L134" s="60"/>
      <c r="M134" s="72"/>
      <c r="N134" s="59"/>
      <c r="O134" s="60"/>
      <c r="P134" s="72"/>
      <c r="Q134" s="59"/>
      <c r="R134" s="60"/>
      <c r="T134" s="59"/>
      <c r="U134" s="60"/>
      <c r="W134" s="69"/>
      <c r="X134" s="70"/>
      <c r="Z134" s="59"/>
      <c r="AA134" s="60"/>
      <c r="AC134" s="69"/>
      <c r="AD134" s="70"/>
      <c r="AF134" s="59"/>
      <c r="AG134" s="60"/>
      <c r="AI134" s="59"/>
      <c r="AJ134" s="60"/>
    </row>
    <row r="135" spans="1:36" ht="15.9" customHeight="1">
      <c r="A135" s="71"/>
      <c r="B135" s="59"/>
      <c r="C135" s="60"/>
      <c r="D135" s="72"/>
      <c r="E135" s="59"/>
      <c r="F135" s="60"/>
      <c r="G135" s="72"/>
      <c r="H135" s="59"/>
      <c r="I135" s="60"/>
      <c r="J135" s="72"/>
      <c r="K135" s="59"/>
      <c r="L135" s="60"/>
      <c r="M135" s="72"/>
      <c r="N135" s="59"/>
      <c r="O135" s="60"/>
      <c r="P135" s="72"/>
      <c r="Q135" s="59"/>
      <c r="R135" s="60"/>
      <c r="T135" s="59"/>
      <c r="U135" s="60"/>
      <c r="W135" s="69"/>
      <c r="X135" s="70"/>
      <c r="Z135" s="59"/>
      <c r="AA135" s="60"/>
      <c r="AC135" s="69"/>
      <c r="AD135" s="70"/>
      <c r="AF135" s="59"/>
      <c r="AG135" s="60"/>
      <c r="AI135" s="59"/>
      <c r="AJ135" s="60"/>
    </row>
    <row r="136" spans="1:36" ht="15.9" customHeight="1">
      <c r="A136" s="71"/>
      <c r="B136" s="59"/>
      <c r="C136" s="60"/>
      <c r="D136" s="72"/>
      <c r="E136" s="59"/>
      <c r="F136" s="60"/>
      <c r="G136" s="72"/>
      <c r="H136" s="59"/>
      <c r="I136" s="60"/>
      <c r="J136" s="72"/>
      <c r="K136" s="59"/>
      <c r="L136" s="60"/>
      <c r="M136" s="72"/>
      <c r="N136" s="59"/>
      <c r="O136" s="60"/>
      <c r="P136" s="72"/>
      <c r="Q136" s="59"/>
      <c r="R136" s="60"/>
      <c r="T136" s="59"/>
      <c r="U136" s="60"/>
      <c r="W136" s="69"/>
      <c r="X136" s="70"/>
      <c r="Z136" s="59"/>
      <c r="AA136" s="60"/>
      <c r="AC136" s="69"/>
      <c r="AD136" s="70"/>
      <c r="AF136" s="59"/>
      <c r="AG136" s="60"/>
      <c r="AI136" s="59"/>
      <c r="AJ136" s="60"/>
    </row>
    <row r="137" spans="1:36" ht="15.9" customHeight="1">
      <c r="A137" s="71"/>
      <c r="B137" s="59"/>
      <c r="C137" s="60"/>
      <c r="D137" s="72"/>
      <c r="E137" s="59"/>
      <c r="F137" s="60"/>
      <c r="G137" s="72"/>
      <c r="H137" s="59"/>
      <c r="I137" s="60"/>
      <c r="J137" s="72"/>
      <c r="K137" s="59"/>
      <c r="L137" s="60"/>
      <c r="M137" s="72"/>
      <c r="N137" s="59"/>
      <c r="O137" s="60"/>
      <c r="P137" s="72"/>
      <c r="Q137" s="59"/>
      <c r="R137" s="60"/>
      <c r="T137" s="59"/>
      <c r="U137" s="60"/>
      <c r="W137" s="69"/>
      <c r="X137" s="70"/>
      <c r="Z137" s="59"/>
      <c r="AA137" s="60"/>
      <c r="AC137" s="69"/>
      <c r="AD137" s="70"/>
      <c r="AF137" s="59"/>
      <c r="AG137" s="60"/>
      <c r="AI137" s="59"/>
      <c r="AJ137" s="60"/>
    </row>
    <row r="138" spans="1:36" ht="15.9" customHeight="1">
      <c r="A138" s="71"/>
      <c r="B138" s="59"/>
      <c r="C138" s="60"/>
      <c r="D138" s="72"/>
      <c r="E138" s="59"/>
      <c r="F138" s="60"/>
      <c r="G138" s="72"/>
      <c r="H138" s="59"/>
      <c r="I138" s="60"/>
      <c r="J138" s="72"/>
      <c r="K138" s="59"/>
      <c r="L138" s="60"/>
      <c r="M138" s="72"/>
      <c r="N138" s="59"/>
      <c r="O138" s="60"/>
      <c r="P138" s="72"/>
      <c r="Q138" s="59"/>
      <c r="R138" s="60"/>
      <c r="T138" s="59"/>
      <c r="U138" s="60"/>
      <c r="W138" s="59"/>
      <c r="X138" s="60"/>
      <c r="Z138" s="59"/>
      <c r="AA138" s="60"/>
      <c r="AC138" s="69"/>
      <c r="AD138" s="70"/>
      <c r="AF138" s="59"/>
      <c r="AG138" s="60"/>
      <c r="AI138" s="59"/>
      <c r="AJ138" s="60"/>
    </row>
    <row r="139" spans="1:36" ht="15.9" customHeight="1">
      <c r="A139" s="71"/>
      <c r="B139" s="59"/>
      <c r="C139" s="60"/>
      <c r="D139" s="72"/>
      <c r="E139" s="59"/>
      <c r="F139" s="60"/>
      <c r="G139" s="72"/>
      <c r="H139" s="59"/>
      <c r="I139" s="60"/>
      <c r="J139" s="72"/>
      <c r="K139" s="59"/>
      <c r="L139" s="60"/>
      <c r="M139" s="72"/>
      <c r="N139" s="59"/>
      <c r="O139" s="60"/>
      <c r="P139" s="72"/>
      <c r="Q139" s="59"/>
      <c r="R139" s="60"/>
      <c r="T139" s="59"/>
      <c r="U139" s="60"/>
      <c r="W139" s="59"/>
      <c r="X139" s="60"/>
      <c r="Z139" s="59"/>
      <c r="AA139" s="60"/>
      <c r="AC139" s="69"/>
      <c r="AD139" s="70"/>
      <c r="AF139" s="59"/>
      <c r="AG139" s="60"/>
      <c r="AI139" s="59"/>
      <c r="AJ139" s="60"/>
    </row>
    <row r="140" spans="1:36" ht="15.9" customHeight="1">
      <c r="A140" s="71"/>
      <c r="B140" s="59"/>
      <c r="C140" s="60"/>
      <c r="D140" s="72"/>
      <c r="E140" s="59"/>
      <c r="F140" s="60"/>
      <c r="G140" s="72"/>
      <c r="H140" s="59"/>
      <c r="I140" s="60"/>
      <c r="J140" s="72"/>
      <c r="K140" s="59"/>
      <c r="L140" s="60"/>
      <c r="M140" s="72"/>
      <c r="N140" s="59"/>
      <c r="O140" s="60"/>
      <c r="P140" s="72"/>
      <c r="Q140" s="59"/>
      <c r="R140" s="60"/>
      <c r="T140" s="59"/>
      <c r="U140" s="60"/>
      <c r="W140" s="59"/>
      <c r="X140" s="60"/>
      <c r="Z140" s="59"/>
      <c r="AA140" s="60"/>
      <c r="AC140" s="69"/>
      <c r="AD140" s="70"/>
      <c r="AF140" s="59"/>
      <c r="AG140" s="60"/>
      <c r="AI140" s="59"/>
      <c r="AJ140" s="60"/>
    </row>
    <row r="141" spans="1:36" ht="15.9" customHeight="1">
      <c r="A141" s="71"/>
      <c r="B141" s="59"/>
      <c r="C141" s="60"/>
      <c r="D141" s="72"/>
      <c r="E141" s="59"/>
      <c r="F141" s="60"/>
      <c r="G141" s="72"/>
      <c r="H141" s="59"/>
      <c r="I141" s="60"/>
      <c r="J141" s="72"/>
      <c r="K141" s="59"/>
      <c r="L141" s="60"/>
      <c r="M141" s="72"/>
      <c r="N141" s="59"/>
      <c r="O141" s="60"/>
      <c r="P141" s="72"/>
      <c r="Q141" s="59"/>
      <c r="R141" s="60"/>
      <c r="T141" s="59"/>
      <c r="U141" s="60"/>
      <c r="W141" s="59"/>
      <c r="X141" s="60"/>
      <c r="Z141" s="59"/>
      <c r="AA141" s="60"/>
      <c r="AC141" s="69"/>
      <c r="AD141" s="70"/>
      <c r="AF141" s="59"/>
      <c r="AG141" s="60"/>
      <c r="AI141" s="59"/>
      <c r="AJ141" s="60"/>
    </row>
    <row r="142" spans="1:36" ht="15.9" customHeight="1">
      <c r="A142" s="71"/>
      <c r="B142" s="59"/>
      <c r="C142" s="60"/>
      <c r="D142" s="72"/>
      <c r="E142" s="59"/>
      <c r="F142" s="60"/>
      <c r="G142" s="72"/>
      <c r="H142" s="59"/>
      <c r="I142" s="60"/>
      <c r="J142" s="72"/>
      <c r="K142" s="59"/>
      <c r="L142" s="60"/>
      <c r="M142" s="72"/>
      <c r="N142" s="59"/>
      <c r="O142" s="60"/>
      <c r="P142" s="72"/>
      <c r="Q142" s="59"/>
      <c r="R142" s="60"/>
      <c r="T142" s="59"/>
      <c r="U142" s="60"/>
      <c r="W142" s="59"/>
      <c r="X142" s="60"/>
      <c r="Z142" s="59"/>
      <c r="AA142" s="60"/>
      <c r="AC142" s="69"/>
      <c r="AD142" s="70"/>
      <c r="AF142" s="59"/>
      <c r="AG142" s="60"/>
      <c r="AI142" s="59"/>
      <c r="AJ142" s="60"/>
    </row>
    <row r="143" spans="1:36" ht="15.9" customHeight="1">
      <c r="A143" s="71"/>
      <c r="B143" s="59"/>
      <c r="C143" s="60"/>
      <c r="D143" s="72"/>
      <c r="E143" s="59"/>
      <c r="F143" s="60"/>
      <c r="G143" s="72"/>
      <c r="H143" s="59"/>
      <c r="I143" s="60"/>
      <c r="J143" s="72"/>
      <c r="K143" s="59"/>
      <c r="L143" s="60"/>
      <c r="M143" s="72"/>
      <c r="N143" s="59"/>
      <c r="O143" s="60"/>
      <c r="P143" s="72"/>
      <c r="Q143" s="59"/>
      <c r="R143" s="60"/>
      <c r="T143" s="59"/>
      <c r="U143" s="60"/>
      <c r="W143" s="59"/>
      <c r="X143" s="60"/>
      <c r="Z143" s="59"/>
      <c r="AA143" s="60"/>
      <c r="AC143" s="69"/>
      <c r="AD143" s="70"/>
      <c r="AF143" s="59"/>
      <c r="AG143" s="60"/>
      <c r="AI143" s="59"/>
      <c r="AJ143" s="60"/>
    </row>
    <row r="144" spans="1:36" ht="15.9" customHeight="1">
      <c r="A144" s="71"/>
      <c r="B144" s="59"/>
      <c r="C144" s="60"/>
      <c r="D144" s="72"/>
      <c r="E144" s="59"/>
      <c r="F144" s="60"/>
      <c r="G144" s="72"/>
      <c r="H144" s="59"/>
      <c r="I144" s="60"/>
      <c r="J144" s="72"/>
      <c r="K144" s="59"/>
      <c r="L144" s="60"/>
      <c r="M144" s="72"/>
      <c r="N144" s="59"/>
      <c r="O144" s="60"/>
      <c r="P144" s="72"/>
      <c r="Q144" s="59"/>
      <c r="R144" s="60"/>
      <c r="T144" s="59"/>
      <c r="U144" s="60"/>
      <c r="W144" s="59"/>
      <c r="X144" s="60"/>
      <c r="Z144" s="59"/>
      <c r="AA144" s="60"/>
      <c r="AC144" s="69"/>
      <c r="AD144" s="70"/>
      <c r="AF144" s="59"/>
      <c r="AG144" s="60"/>
      <c r="AI144" s="59"/>
      <c r="AJ144" s="60"/>
    </row>
    <row r="145" spans="1:36" ht="15.9" customHeight="1">
      <c r="A145" s="71"/>
      <c r="B145" s="59"/>
      <c r="C145" s="60"/>
      <c r="D145" s="72"/>
      <c r="E145" s="59"/>
      <c r="F145" s="60"/>
      <c r="G145" s="72"/>
      <c r="H145" s="59"/>
      <c r="I145" s="60"/>
      <c r="J145" s="72"/>
      <c r="K145" s="59"/>
      <c r="L145" s="60"/>
      <c r="M145" s="72"/>
      <c r="N145" s="59"/>
      <c r="O145" s="60"/>
      <c r="P145" s="72"/>
      <c r="Q145" s="59"/>
      <c r="R145" s="60"/>
      <c r="T145" s="59"/>
      <c r="U145" s="60"/>
      <c r="W145" s="59"/>
      <c r="X145" s="60"/>
      <c r="Z145" s="59"/>
      <c r="AA145" s="60"/>
      <c r="AC145" s="69"/>
      <c r="AD145" s="70"/>
      <c r="AF145" s="59"/>
      <c r="AG145" s="60"/>
      <c r="AI145" s="59"/>
      <c r="AJ145" s="60"/>
    </row>
    <row r="146" spans="1:36" ht="15.9" customHeight="1">
      <c r="A146" s="71"/>
      <c r="B146" s="59"/>
      <c r="C146" s="60"/>
      <c r="D146" s="72"/>
      <c r="E146" s="59"/>
      <c r="F146" s="60"/>
      <c r="G146" s="72"/>
      <c r="H146" s="59"/>
      <c r="I146" s="60"/>
      <c r="J146" s="72"/>
      <c r="K146" s="59"/>
      <c r="L146" s="60"/>
      <c r="M146" s="72"/>
      <c r="N146" s="59"/>
      <c r="O146" s="60"/>
      <c r="P146" s="72"/>
      <c r="Q146" s="59"/>
      <c r="R146" s="60"/>
      <c r="T146" s="59"/>
      <c r="U146" s="60"/>
      <c r="W146" s="59"/>
      <c r="X146" s="60"/>
      <c r="Z146" s="59"/>
      <c r="AA146" s="60"/>
      <c r="AC146" s="69"/>
      <c r="AD146" s="70"/>
      <c r="AF146" s="59"/>
      <c r="AG146" s="60"/>
      <c r="AI146" s="59"/>
      <c r="AJ146" s="60"/>
    </row>
    <row r="147" spans="1:36" ht="15.9" customHeight="1">
      <c r="A147" s="71"/>
      <c r="B147" s="59"/>
      <c r="C147" s="60"/>
      <c r="D147" s="72"/>
      <c r="E147" s="59"/>
      <c r="F147" s="60"/>
      <c r="G147" s="72"/>
      <c r="H147" s="59"/>
      <c r="I147" s="60"/>
      <c r="J147" s="72"/>
      <c r="K147" s="59"/>
      <c r="L147" s="60"/>
      <c r="M147" s="72"/>
      <c r="N147" s="59"/>
      <c r="O147" s="60"/>
      <c r="P147" s="72"/>
      <c r="Q147" s="59"/>
      <c r="R147" s="60"/>
      <c r="T147" s="59"/>
      <c r="U147" s="60"/>
      <c r="W147" s="59"/>
      <c r="X147" s="60"/>
      <c r="Z147" s="59"/>
      <c r="AA147" s="60"/>
      <c r="AC147" s="69"/>
      <c r="AD147" s="70"/>
      <c r="AF147" s="59"/>
      <c r="AG147" s="60"/>
      <c r="AI147" s="59"/>
      <c r="AJ147" s="60"/>
    </row>
    <row r="148" spans="1:36" ht="15.9" customHeight="1">
      <c r="A148" s="71"/>
      <c r="B148" s="59"/>
      <c r="C148" s="60"/>
      <c r="D148" s="72"/>
      <c r="E148" s="59"/>
      <c r="F148" s="60"/>
      <c r="G148" s="72"/>
      <c r="H148" s="59"/>
      <c r="I148" s="60"/>
      <c r="J148" s="72"/>
      <c r="K148" s="59"/>
      <c r="L148" s="60"/>
      <c r="M148" s="72"/>
      <c r="N148" s="59"/>
      <c r="O148" s="60"/>
      <c r="P148" s="72"/>
      <c r="Q148" s="59"/>
      <c r="R148" s="60"/>
      <c r="T148" s="59"/>
      <c r="U148" s="60"/>
      <c r="W148" s="59"/>
      <c r="X148" s="60"/>
      <c r="Z148" s="59"/>
      <c r="AA148" s="60"/>
      <c r="AC148" s="69"/>
      <c r="AD148" s="70"/>
      <c r="AF148" s="59"/>
      <c r="AG148" s="60"/>
      <c r="AI148" s="59"/>
      <c r="AJ148" s="60"/>
    </row>
    <row r="149" spans="1:36" ht="15.9" customHeight="1">
      <c r="A149" s="71"/>
      <c r="B149" s="59"/>
      <c r="C149" s="60"/>
      <c r="D149" s="72"/>
      <c r="E149" s="59"/>
      <c r="F149" s="60"/>
      <c r="G149" s="72"/>
      <c r="H149" s="59"/>
      <c r="I149" s="60"/>
      <c r="J149" s="72"/>
      <c r="K149" s="59"/>
      <c r="L149" s="60"/>
      <c r="M149" s="72"/>
      <c r="N149" s="59"/>
      <c r="O149" s="60"/>
      <c r="P149" s="72"/>
      <c r="Q149" s="59"/>
      <c r="R149" s="60"/>
      <c r="T149" s="59"/>
      <c r="U149" s="60"/>
      <c r="W149" s="59"/>
      <c r="X149" s="60"/>
      <c r="Z149" s="59"/>
      <c r="AA149" s="60"/>
      <c r="AC149" s="69"/>
      <c r="AD149" s="70"/>
      <c r="AF149" s="59"/>
      <c r="AG149" s="60"/>
      <c r="AI149" s="59"/>
      <c r="AJ149" s="60"/>
    </row>
    <row r="150" spans="1:36" ht="15.9" customHeight="1">
      <c r="A150" s="71"/>
      <c r="B150" s="59"/>
      <c r="C150" s="60"/>
      <c r="D150" s="72"/>
      <c r="E150" s="59"/>
      <c r="F150" s="60"/>
      <c r="G150" s="72"/>
      <c r="H150" s="59"/>
      <c r="I150" s="60"/>
      <c r="J150" s="72"/>
      <c r="K150" s="59"/>
      <c r="L150" s="60"/>
      <c r="M150" s="72"/>
      <c r="N150" s="59"/>
      <c r="O150" s="60"/>
      <c r="P150" s="72"/>
      <c r="Q150" s="59"/>
      <c r="R150" s="60"/>
      <c r="T150" s="59"/>
      <c r="U150" s="60"/>
      <c r="W150" s="59"/>
      <c r="X150" s="60"/>
      <c r="Z150" s="59"/>
      <c r="AA150" s="60"/>
      <c r="AC150" s="69"/>
      <c r="AD150" s="70"/>
      <c r="AF150" s="59"/>
      <c r="AG150" s="60"/>
      <c r="AI150" s="59"/>
      <c r="AJ150" s="60"/>
    </row>
    <row r="151" spans="1:36" ht="15.9" customHeight="1">
      <c r="A151" s="71"/>
      <c r="B151" s="59"/>
      <c r="C151" s="60"/>
      <c r="D151" s="72"/>
      <c r="E151" s="59"/>
      <c r="F151" s="60"/>
      <c r="G151" s="72"/>
      <c r="H151" s="59"/>
      <c r="I151" s="60"/>
      <c r="J151" s="72"/>
      <c r="K151" s="59"/>
      <c r="L151" s="60"/>
      <c r="M151" s="72"/>
      <c r="N151" s="59"/>
      <c r="O151" s="60"/>
      <c r="P151" s="72"/>
      <c r="Q151" s="59"/>
      <c r="R151" s="60"/>
      <c r="T151" s="59"/>
      <c r="U151" s="60"/>
      <c r="W151" s="59"/>
      <c r="X151" s="60"/>
      <c r="Z151" s="59"/>
      <c r="AA151" s="60"/>
      <c r="AC151" s="69"/>
      <c r="AD151" s="70"/>
      <c r="AF151" s="59"/>
      <c r="AG151" s="60"/>
      <c r="AI151" s="59"/>
      <c r="AJ151" s="60"/>
    </row>
    <row r="152" spans="1:36" ht="15.9" customHeight="1">
      <c r="A152" s="71"/>
      <c r="B152" s="59"/>
      <c r="C152" s="60"/>
      <c r="D152" s="72"/>
      <c r="E152" s="59"/>
      <c r="F152" s="60"/>
      <c r="G152" s="72"/>
      <c r="H152" s="59"/>
      <c r="I152" s="60"/>
      <c r="J152" s="72"/>
      <c r="K152" s="59"/>
      <c r="L152" s="60"/>
      <c r="M152" s="72"/>
      <c r="N152" s="59"/>
      <c r="O152" s="60"/>
      <c r="P152" s="72"/>
      <c r="Q152" s="59"/>
      <c r="R152" s="60"/>
      <c r="T152" s="59"/>
      <c r="U152" s="60"/>
      <c r="W152" s="59"/>
      <c r="X152" s="60"/>
      <c r="Z152" s="59"/>
      <c r="AA152" s="60"/>
      <c r="AC152" s="69"/>
      <c r="AD152" s="70"/>
      <c r="AF152" s="59"/>
      <c r="AG152" s="60"/>
      <c r="AI152" s="59"/>
      <c r="AJ152" s="60"/>
    </row>
    <row r="153" spans="1:36" ht="15.9" customHeight="1">
      <c r="A153" s="71"/>
      <c r="B153" s="59"/>
      <c r="C153" s="60"/>
      <c r="D153" s="72"/>
      <c r="E153" s="59"/>
      <c r="F153" s="60"/>
      <c r="G153" s="72"/>
      <c r="H153" s="59"/>
      <c r="I153" s="60"/>
      <c r="J153" s="72"/>
      <c r="K153" s="59"/>
      <c r="L153" s="60"/>
      <c r="M153" s="72"/>
      <c r="N153" s="59"/>
      <c r="O153" s="60"/>
      <c r="P153" s="72"/>
      <c r="Q153" s="59"/>
      <c r="R153" s="60"/>
      <c r="T153" s="59"/>
      <c r="U153" s="60"/>
      <c r="W153" s="59"/>
      <c r="X153" s="60"/>
      <c r="Z153" s="59"/>
      <c r="AA153" s="60"/>
      <c r="AC153" s="69"/>
      <c r="AD153" s="70"/>
      <c r="AF153" s="59"/>
      <c r="AG153" s="60"/>
      <c r="AI153" s="59"/>
      <c r="AJ153" s="60"/>
    </row>
    <row r="154" spans="1:36" ht="15.9" customHeight="1">
      <c r="A154" s="71"/>
      <c r="B154" s="59"/>
      <c r="C154" s="60"/>
      <c r="D154" s="72"/>
      <c r="E154" s="59"/>
      <c r="F154" s="60"/>
      <c r="G154" s="72"/>
      <c r="H154" s="59"/>
      <c r="I154" s="60"/>
      <c r="J154" s="72"/>
      <c r="K154" s="59"/>
      <c r="L154" s="60"/>
      <c r="M154" s="72"/>
      <c r="N154" s="59"/>
      <c r="O154" s="60"/>
      <c r="P154" s="72"/>
      <c r="Q154" s="59"/>
      <c r="R154" s="60"/>
      <c r="T154" s="59"/>
      <c r="U154" s="60"/>
      <c r="W154" s="59"/>
      <c r="X154" s="60"/>
      <c r="Z154" s="59"/>
      <c r="AA154" s="60"/>
      <c r="AC154" s="69"/>
      <c r="AD154" s="70"/>
      <c r="AF154" s="59"/>
      <c r="AG154" s="60"/>
      <c r="AI154" s="59"/>
      <c r="AJ154" s="60"/>
    </row>
    <row r="155" spans="1:36" ht="15.9" customHeight="1">
      <c r="A155" s="71"/>
      <c r="B155" s="59"/>
      <c r="C155" s="60"/>
      <c r="D155" s="72"/>
      <c r="E155" s="59"/>
      <c r="F155" s="60"/>
      <c r="G155" s="72"/>
      <c r="H155" s="59"/>
      <c r="I155" s="60"/>
      <c r="J155" s="72"/>
      <c r="K155" s="59"/>
      <c r="L155" s="60"/>
      <c r="M155" s="72"/>
      <c r="N155" s="59"/>
      <c r="O155" s="60"/>
      <c r="P155" s="72"/>
      <c r="Q155" s="59"/>
      <c r="R155" s="60"/>
      <c r="T155" s="59"/>
      <c r="U155" s="60"/>
      <c r="W155" s="59"/>
      <c r="X155" s="60"/>
      <c r="Z155" s="59"/>
      <c r="AA155" s="60"/>
      <c r="AC155" s="69"/>
      <c r="AD155" s="70"/>
      <c r="AF155" s="59"/>
      <c r="AG155" s="60"/>
      <c r="AI155" s="59"/>
      <c r="AJ155" s="60"/>
    </row>
    <row r="156" spans="1:36" ht="15.9" customHeight="1">
      <c r="A156" s="71"/>
      <c r="B156" s="59"/>
      <c r="C156" s="60"/>
      <c r="D156" s="72"/>
      <c r="E156" s="59"/>
      <c r="F156" s="60"/>
      <c r="G156" s="72"/>
      <c r="H156" s="59"/>
      <c r="I156" s="60"/>
      <c r="J156" s="72"/>
      <c r="K156" s="59"/>
      <c r="L156" s="60"/>
      <c r="M156" s="72"/>
      <c r="N156" s="59"/>
      <c r="O156" s="60"/>
      <c r="P156" s="72"/>
      <c r="Q156" s="59"/>
      <c r="R156" s="60"/>
      <c r="T156" s="59"/>
      <c r="U156" s="60"/>
      <c r="W156" s="59"/>
      <c r="X156" s="60"/>
      <c r="Z156" s="59"/>
      <c r="AA156" s="60"/>
      <c r="AC156" s="69"/>
      <c r="AD156" s="70"/>
      <c r="AF156" s="59"/>
      <c r="AG156" s="60"/>
      <c r="AI156" s="59"/>
      <c r="AJ156" s="60"/>
    </row>
    <row r="157" spans="1:36" ht="15.9" customHeight="1">
      <c r="A157" s="71"/>
      <c r="B157" s="59"/>
      <c r="C157" s="60"/>
      <c r="D157" s="72"/>
      <c r="E157" s="59"/>
      <c r="F157" s="60"/>
      <c r="G157" s="72"/>
      <c r="H157" s="59"/>
      <c r="I157" s="60"/>
      <c r="J157" s="72"/>
      <c r="K157" s="59"/>
      <c r="L157" s="60"/>
      <c r="M157" s="72"/>
      <c r="N157" s="59"/>
      <c r="O157" s="60"/>
      <c r="P157" s="72"/>
      <c r="Q157" s="59"/>
      <c r="R157" s="60"/>
      <c r="T157" s="59"/>
      <c r="U157" s="60"/>
      <c r="W157" s="59"/>
      <c r="X157" s="60"/>
      <c r="Z157" s="59"/>
      <c r="AA157" s="60"/>
      <c r="AC157" s="69"/>
      <c r="AD157" s="70"/>
      <c r="AF157" s="59"/>
      <c r="AG157" s="60"/>
      <c r="AI157" s="59"/>
      <c r="AJ157" s="60"/>
    </row>
    <row r="158" spans="1:36" ht="15.9" customHeight="1">
      <c r="A158" s="71"/>
      <c r="B158" s="59"/>
      <c r="C158" s="60"/>
      <c r="D158" s="72"/>
      <c r="E158" s="59"/>
      <c r="F158" s="60"/>
      <c r="G158" s="72"/>
      <c r="H158" s="59"/>
      <c r="I158" s="60"/>
      <c r="J158" s="72"/>
      <c r="K158" s="59"/>
      <c r="L158" s="60"/>
      <c r="M158" s="72"/>
      <c r="N158" s="59"/>
      <c r="O158" s="60"/>
      <c r="P158" s="72"/>
      <c r="Q158" s="59"/>
      <c r="R158" s="60"/>
      <c r="T158" s="59"/>
      <c r="U158" s="60"/>
      <c r="W158" s="59"/>
      <c r="X158" s="60"/>
      <c r="Z158" s="59"/>
      <c r="AA158" s="60"/>
      <c r="AC158" s="69"/>
      <c r="AD158" s="70"/>
      <c r="AF158" s="59"/>
      <c r="AG158" s="60"/>
      <c r="AI158" s="59"/>
      <c r="AJ158" s="60"/>
    </row>
    <row r="159" spans="1:36" ht="15.9" customHeight="1">
      <c r="A159" s="71"/>
      <c r="B159" s="59"/>
      <c r="C159" s="60"/>
      <c r="D159" s="72"/>
      <c r="E159" s="59"/>
      <c r="F159" s="60"/>
      <c r="G159" s="72"/>
      <c r="H159" s="59"/>
      <c r="I159" s="60"/>
      <c r="J159" s="72"/>
      <c r="K159" s="59"/>
      <c r="L159" s="60"/>
      <c r="M159" s="72"/>
      <c r="N159" s="59"/>
      <c r="O159" s="60"/>
      <c r="P159" s="72"/>
      <c r="Q159" s="59"/>
      <c r="R159" s="60"/>
      <c r="T159" s="59"/>
      <c r="U159" s="60"/>
      <c r="W159" s="59"/>
      <c r="X159" s="60"/>
      <c r="Z159" s="59"/>
      <c r="AA159" s="60"/>
      <c r="AC159" s="69"/>
      <c r="AD159" s="70"/>
      <c r="AF159" s="59"/>
      <c r="AG159" s="60"/>
      <c r="AI159" s="59"/>
      <c r="AJ159" s="60"/>
    </row>
    <row r="160" spans="1:36" ht="15.9" customHeight="1">
      <c r="A160" s="71"/>
      <c r="B160" s="59"/>
      <c r="C160" s="60"/>
      <c r="D160" s="72"/>
      <c r="E160" s="59"/>
      <c r="F160" s="60"/>
      <c r="G160" s="72"/>
      <c r="H160" s="59"/>
      <c r="I160" s="60"/>
      <c r="J160" s="72"/>
      <c r="K160" s="59"/>
      <c r="L160" s="60"/>
      <c r="M160" s="72"/>
      <c r="N160" s="59"/>
      <c r="O160" s="60"/>
      <c r="P160" s="72"/>
      <c r="Q160" s="59"/>
      <c r="R160" s="60"/>
      <c r="T160" s="59"/>
      <c r="U160" s="60"/>
      <c r="W160" s="59"/>
      <c r="X160" s="60"/>
      <c r="Z160" s="59"/>
      <c r="AA160" s="60"/>
      <c r="AC160" s="69"/>
      <c r="AD160" s="70"/>
      <c r="AF160" s="59"/>
      <c r="AG160" s="60"/>
      <c r="AI160" s="59"/>
      <c r="AJ160" s="60"/>
    </row>
    <row r="161" spans="1:36" ht="15.9" customHeight="1">
      <c r="A161" s="71"/>
      <c r="B161" s="59"/>
      <c r="C161" s="60"/>
      <c r="D161" s="72"/>
      <c r="E161" s="59"/>
      <c r="F161" s="60"/>
      <c r="G161" s="72"/>
      <c r="H161" s="59"/>
      <c r="I161" s="60"/>
      <c r="J161" s="72"/>
      <c r="K161" s="59"/>
      <c r="L161" s="60"/>
      <c r="M161" s="72"/>
      <c r="N161" s="59"/>
      <c r="O161" s="60"/>
      <c r="P161" s="72"/>
      <c r="Q161" s="59"/>
      <c r="R161" s="60"/>
      <c r="T161" s="59"/>
      <c r="U161" s="60"/>
      <c r="W161" s="59"/>
      <c r="X161" s="60"/>
      <c r="Z161" s="59"/>
      <c r="AA161" s="60"/>
      <c r="AC161" s="69"/>
      <c r="AD161" s="70"/>
      <c r="AF161" s="59"/>
      <c r="AG161" s="60"/>
      <c r="AI161" s="59"/>
      <c r="AJ161" s="60"/>
    </row>
    <row r="162" spans="1:36" ht="15.9" customHeight="1">
      <c r="A162" s="71"/>
      <c r="B162" s="59"/>
      <c r="C162" s="60"/>
      <c r="D162" s="72"/>
      <c r="E162" s="59"/>
      <c r="F162" s="60"/>
      <c r="G162" s="72"/>
      <c r="H162" s="59"/>
      <c r="I162" s="60"/>
      <c r="J162" s="72"/>
      <c r="K162" s="59"/>
      <c r="L162" s="60"/>
      <c r="M162" s="72"/>
      <c r="N162" s="59"/>
      <c r="O162" s="60"/>
      <c r="P162" s="72"/>
      <c r="Q162" s="59"/>
      <c r="R162" s="60"/>
      <c r="T162" s="59"/>
      <c r="U162" s="60"/>
      <c r="W162" s="59"/>
      <c r="X162" s="60"/>
      <c r="Z162" s="59"/>
      <c r="AA162" s="60"/>
      <c r="AC162" s="69"/>
      <c r="AD162" s="70"/>
      <c r="AF162" s="59"/>
      <c r="AG162" s="60"/>
      <c r="AI162" s="59"/>
      <c r="AJ162" s="60"/>
    </row>
    <row r="163" spans="1:36" ht="15.9" customHeight="1">
      <c r="A163" s="71"/>
      <c r="B163" s="59"/>
      <c r="C163" s="60"/>
      <c r="D163" s="72"/>
      <c r="E163" s="59"/>
      <c r="F163" s="60"/>
      <c r="G163" s="72"/>
      <c r="H163" s="59"/>
      <c r="I163" s="60"/>
      <c r="J163" s="72"/>
      <c r="K163" s="59"/>
      <c r="L163" s="60"/>
      <c r="M163" s="72"/>
      <c r="N163" s="59"/>
      <c r="O163" s="60"/>
      <c r="P163" s="72"/>
      <c r="Q163" s="59"/>
      <c r="R163" s="60"/>
      <c r="T163" s="59"/>
      <c r="U163" s="60"/>
      <c r="W163" s="59"/>
      <c r="X163" s="60"/>
      <c r="Z163" s="59"/>
      <c r="AA163" s="60"/>
      <c r="AC163" s="69"/>
      <c r="AD163" s="70"/>
      <c r="AF163" s="59"/>
      <c r="AG163" s="60"/>
      <c r="AI163" s="59"/>
      <c r="AJ163" s="60"/>
    </row>
    <row r="164" spans="1:36" ht="15.9" customHeight="1">
      <c r="A164" s="71"/>
      <c r="B164" s="59"/>
      <c r="C164" s="60"/>
      <c r="D164" s="72"/>
      <c r="E164" s="59"/>
      <c r="F164" s="60"/>
      <c r="G164" s="72"/>
      <c r="H164" s="59"/>
      <c r="I164" s="60"/>
      <c r="J164" s="72"/>
      <c r="K164" s="59"/>
      <c r="L164" s="60"/>
      <c r="M164" s="72"/>
      <c r="N164" s="59"/>
      <c r="O164" s="60"/>
      <c r="P164" s="72"/>
      <c r="Q164" s="59"/>
      <c r="R164" s="60"/>
      <c r="T164" s="59"/>
      <c r="U164" s="60"/>
      <c r="W164" s="59"/>
      <c r="X164" s="60"/>
      <c r="Z164" s="59"/>
      <c r="AA164" s="60"/>
      <c r="AC164" s="69"/>
      <c r="AD164" s="70"/>
      <c r="AF164" s="59"/>
      <c r="AG164" s="60"/>
      <c r="AI164" s="59"/>
      <c r="AJ164" s="60"/>
    </row>
    <row r="165" spans="1:36" ht="15.9" customHeight="1">
      <c r="A165" s="71"/>
      <c r="B165" s="59"/>
      <c r="C165" s="60"/>
      <c r="D165" s="72"/>
      <c r="E165" s="59"/>
      <c r="F165" s="60"/>
      <c r="G165" s="72"/>
      <c r="H165" s="59"/>
      <c r="I165" s="60"/>
      <c r="J165" s="72"/>
      <c r="K165" s="59"/>
      <c r="L165" s="60"/>
      <c r="M165" s="72"/>
      <c r="N165" s="59"/>
      <c r="O165" s="60"/>
      <c r="P165" s="72"/>
      <c r="Q165" s="59"/>
      <c r="R165" s="60"/>
      <c r="T165" s="59"/>
      <c r="U165" s="60"/>
      <c r="W165" s="59"/>
      <c r="X165" s="60"/>
      <c r="Z165" s="59"/>
      <c r="AA165" s="60"/>
      <c r="AC165" s="69"/>
      <c r="AD165" s="70"/>
      <c r="AF165" s="59"/>
      <c r="AG165" s="60"/>
      <c r="AI165" s="59"/>
      <c r="AJ165" s="60"/>
    </row>
    <row r="166" spans="1:36" ht="15.9" customHeight="1">
      <c r="A166" s="71"/>
      <c r="B166" s="59"/>
      <c r="C166" s="60"/>
      <c r="D166" s="72"/>
      <c r="E166" s="59"/>
      <c r="F166" s="60"/>
      <c r="G166" s="72"/>
      <c r="H166" s="59"/>
      <c r="I166" s="60"/>
      <c r="J166" s="72"/>
      <c r="K166" s="59"/>
      <c r="L166" s="60"/>
      <c r="M166" s="72"/>
      <c r="N166" s="59"/>
      <c r="O166" s="60"/>
      <c r="P166" s="72"/>
      <c r="Q166" s="59"/>
      <c r="R166" s="60"/>
      <c r="T166" s="59"/>
      <c r="U166" s="60"/>
      <c r="W166" s="59"/>
      <c r="X166" s="60"/>
      <c r="Z166" s="59"/>
      <c r="AA166" s="60"/>
      <c r="AC166" s="69"/>
      <c r="AD166" s="70"/>
      <c r="AF166" s="59"/>
      <c r="AG166" s="60"/>
      <c r="AI166" s="59"/>
      <c r="AJ166" s="60"/>
    </row>
    <row r="167" spans="1:36" ht="15.9" customHeight="1">
      <c r="A167" s="71"/>
      <c r="B167" s="59"/>
      <c r="C167" s="60"/>
      <c r="D167" s="72"/>
      <c r="E167" s="59"/>
      <c r="F167" s="60"/>
      <c r="G167" s="72"/>
      <c r="H167" s="59"/>
      <c r="I167" s="60"/>
      <c r="J167" s="72"/>
      <c r="K167" s="59"/>
      <c r="L167" s="60"/>
      <c r="M167" s="72"/>
      <c r="N167" s="59"/>
      <c r="O167" s="60"/>
      <c r="P167" s="72"/>
      <c r="Q167" s="59"/>
      <c r="R167" s="60"/>
      <c r="T167" s="59"/>
      <c r="U167" s="60"/>
      <c r="W167" s="59"/>
      <c r="X167" s="60"/>
      <c r="Z167" s="59"/>
      <c r="AA167" s="60"/>
      <c r="AC167" s="69"/>
      <c r="AD167" s="70"/>
      <c r="AF167" s="59"/>
      <c r="AG167" s="60"/>
      <c r="AI167" s="59"/>
      <c r="AJ167" s="60"/>
    </row>
    <row r="168" spans="1:36" ht="15.9" customHeight="1">
      <c r="A168" s="71"/>
      <c r="B168" s="59"/>
      <c r="C168" s="60"/>
      <c r="D168" s="72"/>
      <c r="E168" s="59"/>
      <c r="F168" s="60"/>
      <c r="G168" s="72"/>
      <c r="H168" s="59"/>
      <c r="I168" s="60"/>
      <c r="J168" s="72"/>
      <c r="K168" s="59"/>
      <c r="L168" s="60"/>
      <c r="M168" s="72"/>
      <c r="N168" s="59"/>
      <c r="O168" s="60"/>
      <c r="P168" s="72"/>
      <c r="Q168" s="59"/>
      <c r="R168" s="60"/>
      <c r="T168" s="59"/>
      <c r="U168" s="60"/>
      <c r="W168" s="59"/>
      <c r="X168" s="60"/>
      <c r="Z168" s="59"/>
      <c r="AA168" s="60"/>
      <c r="AC168" s="69"/>
      <c r="AD168" s="70"/>
      <c r="AF168" s="59"/>
      <c r="AG168" s="60"/>
      <c r="AI168" s="59"/>
      <c r="AJ168" s="60"/>
    </row>
    <row r="169" spans="1:36" ht="15.9" customHeight="1">
      <c r="A169" s="71"/>
      <c r="B169" s="59"/>
      <c r="C169" s="60"/>
      <c r="D169" s="72"/>
      <c r="E169" s="59"/>
      <c r="F169" s="60"/>
      <c r="G169" s="72"/>
      <c r="H169" s="59"/>
      <c r="I169" s="60"/>
      <c r="J169" s="72"/>
      <c r="K169" s="59"/>
      <c r="L169" s="60"/>
      <c r="M169" s="72"/>
      <c r="N169" s="59"/>
      <c r="O169" s="60"/>
      <c r="P169" s="72"/>
      <c r="Q169" s="59"/>
      <c r="R169" s="60"/>
      <c r="T169" s="59"/>
      <c r="U169" s="60"/>
      <c r="W169" s="59"/>
      <c r="X169" s="60"/>
      <c r="Z169" s="59"/>
      <c r="AA169" s="60"/>
      <c r="AC169" s="69"/>
      <c r="AD169" s="70"/>
      <c r="AF169" s="59"/>
      <c r="AG169" s="60"/>
      <c r="AI169" s="59"/>
      <c r="AJ169" s="60"/>
    </row>
    <row r="170" spans="1:36" ht="15.9" customHeight="1">
      <c r="A170" s="71"/>
      <c r="B170" s="59"/>
      <c r="C170" s="60"/>
      <c r="D170" s="72"/>
      <c r="E170" s="59"/>
      <c r="F170" s="60"/>
      <c r="G170" s="72"/>
      <c r="H170" s="59"/>
      <c r="I170" s="60"/>
      <c r="J170" s="72"/>
      <c r="K170" s="59"/>
      <c r="L170" s="60"/>
      <c r="M170" s="72"/>
      <c r="N170" s="59"/>
      <c r="O170" s="60"/>
      <c r="P170" s="72"/>
      <c r="Q170" s="59"/>
      <c r="R170" s="60"/>
      <c r="T170" s="59"/>
      <c r="U170" s="60"/>
      <c r="W170" s="59"/>
      <c r="X170" s="60"/>
      <c r="Z170" s="59"/>
      <c r="AA170" s="60"/>
      <c r="AC170" s="69"/>
      <c r="AD170" s="70"/>
      <c r="AF170" s="59"/>
      <c r="AG170" s="60"/>
      <c r="AI170" s="59"/>
      <c r="AJ170" s="60"/>
    </row>
    <row r="171" spans="1:36" ht="15.9" customHeight="1">
      <c r="A171" s="71"/>
      <c r="B171" s="59"/>
      <c r="C171" s="60"/>
      <c r="D171" s="72"/>
      <c r="E171" s="59"/>
      <c r="F171" s="60"/>
      <c r="G171" s="72"/>
      <c r="H171" s="59"/>
      <c r="I171" s="60"/>
      <c r="J171" s="72"/>
      <c r="K171" s="59"/>
      <c r="L171" s="60"/>
      <c r="M171" s="72"/>
      <c r="N171" s="59"/>
      <c r="O171" s="60"/>
      <c r="P171" s="72"/>
      <c r="Q171" s="59"/>
      <c r="R171" s="60"/>
      <c r="T171" s="59"/>
      <c r="U171" s="60"/>
      <c r="W171" s="59"/>
      <c r="X171" s="60"/>
      <c r="Z171" s="59"/>
      <c r="AA171" s="60"/>
      <c r="AC171" s="69"/>
      <c r="AD171" s="70"/>
      <c r="AF171" s="59"/>
      <c r="AG171" s="60"/>
      <c r="AI171" s="59"/>
      <c r="AJ171" s="60"/>
    </row>
    <row r="172" spans="1:36" ht="15.9" customHeight="1">
      <c r="A172" s="71"/>
      <c r="B172" s="59"/>
      <c r="C172" s="60"/>
      <c r="D172" s="72"/>
      <c r="E172" s="59"/>
      <c r="F172" s="60"/>
      <c r="G172" s="72"/>
      <c r="H172" s="59"/>
      <c r="I172" s="60"/>
      <c r="J172" s="72"/>
      <c r="K172" s="59"/>
      <c r="L172" s="60"/>
      <c r="M172" s="72"/>
      <c r="N172" s="59"/>
      <c r="O172" s="60"/>
      <c r="P172" s="72"/>
      <c r="Q172" s="59"/>
      <c r="R172" s="60"/>
      <c r="T172" s="59"/>
      <c r="U172" s="60"/>
      <c r="W172" s="59"/>
      <c r="X172" s="60"/>
      <c r="Z172" s="59"/>
      <c r="AA172" s="60"/>
      <c r="AC172" s="69"/>
      <c r="AD172" s="70"/>
      <c r="AF172" s="59"/>
      <c r="AG172" s="60"/>
      <c r="AI172" s="59"/>
      <c r="AJ172" s="60"/>
    </row>
    <row r="173" spans="1:36" ht="15.9" customHeight="1">
      <c r="A173" s="71"/>
      <c r="B173" s="59"/>
      <c r="C173" s="60"/>
      <c r="D173" s="72"/>
      <c r="E173" s="59"/>
      <c r="F173" s="60"/>
      <c r="G173" s="72"/>
      <c r="H173" s="59"/>
      <c r="I173" s="60"/>
      <c r="J173" s="72"/>
      <c r="K173" s="59"/>
      <c r="L173" s="60"/>
      <c r="M173" s="72"/>
      <c r="N173" s="59"/>
      <c r="O173" s="60"/>
      <c r="P173" s="72"/>
      <c r="Q173" s="59"/>
      <c r="R173" s="60"/>
      <c r="T173" s="59"/>
      <c r="U173" s="60"/>
      <c r="W173" s="59"/>
      <c r="X173" s="60"/>
      <c r="Z173" s="59"/>
      <c r="AA173" s="60"/>
      <c r="AC173" s="69"/>
      <c r="AD173" s="70"/>
      <c r="AF173" s="59"/>
      <c r="AG173" s="60"/>
      <c r="AI173" s="59"/>
      <c r="AJ173" s="60"/>
    </row>
    <row r="174" spans="1:36" ht="15.9" customHeight="1">
      <c r="A174" s="71"/>
      <c r="B174" s="59"/>
      <c r="C174" s="60"/>
      <c r="D174" s="72"/>
      <c r="E174" s="59"/>
      <c r="F174" s="60"/>
      <c r="G174" s="72"/>
      <c r="H174" s="59"/>
      <c r="I174" s="60"/>
      <c r="J174" s="72"/>
      <c r="K174" s="59"/>
      <c r="L174" s="60"/>
      <c r="M174" s="72"/>
      <c r="N174" s="59"/>
      <c r="O174" s="60"/>
      <c r="P174" s="72"/>
      <c r="Q174" s="59"/>
      <c r="R174" s="60"/>
      <c r="T174" s="59"/>
      <c r="U174" s="60"/>
      <c r="W174" s="59"/>
      <c r="X174" s="60"/>
      <c r="Z174" s="59"/>
      <c r="AA174" s="60"/>
      <c r="AC174" s="69"/>
      <c r="AD174" s="70"/>
      <c r="AF174" s="59"/>
      <c r="AG174" s="60"/>
      <c r="AI174" s="59"/>
      <c r="AJ174" s="60"/>
    </row>
    <row r="175" spans="1:36" ht="15.9" customHeight="1">
      <c r="A175" s="71"/>
      <c r="B175" s="59"/>
      <c r="C175" s="60"/>
      <c r="D175" s="72"/>
      <c r="E175" s="59"/>
      <c r="F175" s="60"/>
      <c r="G175" s="72"/>
      <c r="H175" s="59"/>
      <c r="I175" s="60"/>
      <c r="J175" s="72"/>
      <c r="K175" s="59"/>
      <c r="L175" s="60"/>
      <c r="M175" s="72"/>
      <c r="N175" s="59"/>
      <c r="O175" s="60"/>
      <c r="P175" s="72"/>
      <c r="Q175" s="59"/>
      <c r="R175" s="60"/>
      <c r="T175" s="59"/>
      <c r="U175" s="60"/>
      <c r="W175" s="59"/>
      <c r="X175" s="60"/>
      <c r="Z175" s="59"/>
      <c r="AA175" s="60"/>
      <c r="AC175" s="69"/>
      <c r="AD175" s="70"/>
      <c r="AF175" s="59"/>
      <c r="AG175" s="60"/>
      <c r="AI175" s="59"/>
      <c r="AJ175" s="60"/>
    </row>
    <row r="176" spans="1:36" ht="15.9" customHeight="1">
      <c r="A176" s="71"/>
      <c r="B176" s="59"/>
      <c r="C176" s="60"/>
      <c r="D176" s="72"/>
      <c r="E176" s="59"/>
      <c r="F176" s="60"/>
      <c r="G176" s="72"/>
      <c r="H176" s="59"/>
      <c r="I176" s="60"/>
      <c r="J176" s="72"/>
      <c r="K176" s="59"/>
      <c r="L176" s="60"/>
      <c r="M176" s="72"/>
      <c r="N176" s="59"/>
      <c r="O176" s="60"/>
      <c r="P176" s="72"/>
      <c r="Q176" s="59"/>
      <c r="R176" s="60"/>
      <c r="T176" s="59"/>
      <c r="U176" s="60"/>
      <c r="W176" s="59"/>
      <c r="X176" s="60"/>
      <c r="Z176" s="59"/>
      <c r="AA176" s="60"/>
      <c r="AC176" s="69"/>
      <c r="AD176" s="70"/>
      <c r="AF176" s="59"/>
      <c r="AG176" s="60"/>
      <c r="AI176" s="59"/>
      <c r="AJ176" s="60"/>
    </row>
    <row r="177" spans="1:36" ht="15.9" customHeight="1">
      <c r="A177" s="71"/>
      <c r="B177" s="59"/>
      <c r="C177" s="60"/>
      <c r="D177" s="72"/>
      <c r="E177" s="59"/>
      <c r="F177" s="60"/>
      <c r="G177" s="72"/>
      <c r="H177" s="59"/>
      <c r="I177" s="60"/>
      <c r="J177" s="72"/>
      <c r="K177" s="59"/>
      <c r="L177" s="60"/>
      <c r="M177" s="72"/>
      <c r="N177" s="59"/>
      <c r="O177" s="60"/>
      <c r="P177" s="72"/>
      <c r="Q177" s="59"/>
      <c r="R177" s="60"/>
      <c r="T177" s="59"/>
      <c r="U177" s="60"/>
      <c r="W177" s="59"/>
      <c r="X177" s="60"/>
      <c r="Z177" s="59"/>
      <c r="AA177" s="60"/>
      <c r="AC177" s="69"/>
      <c r="AD177" s="70"/>
      <c r="AF177" s="59"/>
      <c r="AG177" s="60"/>
      <c r="AI177" s="59"/>
      <c r="AJ177" s="60"/>
    </row>
    <row r="178" spans="1:36" ht="15.9" customHeight="1">
      <c r="A178" s="71"/>
      <c r="B178" s="59"/>
      <c r="C178" s="60"/>
      <c r="D178" s="72"/>
      <c r="E178" s="59"/>
      <c r="F178" s="60"/>
      <c r="G178" s="72"/>
      <c r="H178" s="59"/>
      <c r="I178" s="60"/>
      <c r="J178" s="72"/>
      <c r="K178" s="59"/>
      <c r="L178" s="60"/>
      <c r="M178" s="72"/>
      <c r="N178" s="59"/>
      <c r="O178" s="60"/>
      <c r="P178" s="72"/>
      <c r="Q178" s="59"/>
      <c r="R178" s="60"/>
      <c r="T178" s="59"/>
      <c r="U178" s="60"/>
      <c r="W178" s="59"/>
      <c r="X178" s="60"/>
      <c r="Z178" s="59"/>
      <c r="AA178" s="60"/>
      <c r="AC178" s="69"/>
      <c r="AD178" s="70"/>
      <c r="AF178" s="59"/>
      <c r="AG178" s="60"/>
      <c r="AI178" s="59"/>
      <c r="AJ178" s="60"/>
    </row>
    <row r="179" spans="1:36" ht="15.9" customHeight="1">
      <c r="A179" s="71"/>
      <c r="B179" s="59"/>
      <c r="C179" s="60"/>
      <c r="D179" s="72"/>
      <c r="E179" s="59"/>
      <c r="F179" s="60"/>
      <c r="G179" s="72"/>
      <c r="H179" s="59"/>
      <c r="I179" s="60"/>
      <c r="J179" s="72"/>
      <c r="K179" s="59"/>
      <c r="L179" s="60"/>
      <c r="M179" s="72"/>
      <c r="N179" s="59"/>
      <c r="O179" s="60"/>
      <c r="P179" s="72"/>
      <c r="Q179" s="59"/>
      <c r="R179" s="60"/>
      <c r="T179" s="59"/>
      <c r="U179" s="60"/>
      <c r="W179" s="59"/>
      <c r="X179" s="60"/>
      <c r="Z179" s="59"/>
      <c r="AA179" s="60"/>
      <c r="AC179" s="69"/>
      <c r="AD179" s="70"/>
      <c r="AF179" s="59"/>
      <c r="AG179" s="60"/>
      <c r="AI179" s="59"/>
      <c r="AJ179" s="60"/>
    </row>
    <row r="180" spans="1:36" ht="15.9" customHeight="1">
      <c r="A180" s="71"/>
      <c r="B180" s="59"/>
      <c r="C180" s="60"/>
      <c r="D180" s="72"/>
      <c r="E180" s="59"/>
      <c r="F180" s="60"/>
      <c r="G180" s="72"/>
      <c r="H180" s="59"/>
      <c r="I180" s="60"/>
      <c r="J180" s="72"/>
      <c r="K180" s="59"/>
      <c r="L180" s="60"/>
      <c r="M180" s="72"/>
      <c r="N180" s="59"/>
      <c r="O180" s="60"/>
      <c r="P180" s="72"/>
      <c r="Q180" s="59"/>
      <c r="R180" s="60"/>
      <c r="T180" s="59"/>
      <c r="U180" s="60"/>
      <c r="W180" s="59"/>
      <c r="X180" s="60"/>
      <c r="Z180" s="59"/>
      <c r="AA180" s="60"/>
      <c r="AC180" s="69"/>
      <c r="AD180" s="70"/>
      <c r="AF180" s="59"/>
      <c r="AG180" s="60"/>
      <c r="AI180" s="59"/>
      <c r="AJ180" s="60"/>
    </row>
    <row r="181" spans="1:36" ht="15.9" customHeight="1">
      <c r="A181" s="71"/>
      <c r="B181" s="59"/>
      <c r="C181" s="60"/>
      <c r="D181" s="72"/>
      <c r="E181" s="59"/>
      <c r="F181" s="60"/>
      <c r="G181" s="72"/>
      <c r="H181" s="59"/>
      <c r="I181" s="60"/>
      <c r="J181" s="72"/>
      <c r="K181" s="59"/>
      <c r="L181" s="60"/>
      <c r="M181" s="72"/>
      <c r="N181" s="59"/>
      <c r="O181" s="60"/>
      <c r="P181" s="72"/>
      <c r="Q181" s="59"/>
      <c r="R181" s="60"/>
      <c r="T181" s="59"/>
      <c r="U181" s="60"/>
      <c r="W181" s="59"/>
      <c r="X181" s="60"/>
      <c r="Z181" s="59"/>
      <c r="AA181" s="60"/>
      <c r="AC181" s="69"/>
      <c r="AD181" s="70"/>
      <c r="AF181" s="59"/>
      <c r="AG181" s="60"/>
      <c r="AI181" s="59"/>
      <c r="AJ181" s="60"/>
    </row>
    <row r="182" spans="1:36" ht="15.9" customHeight="1">
      <c r="A182" s="71"/>
      <c r="B182" s="59"/>
      <c r="C182" s="60"/>
      <c r="D182" s="72"/>
      <c r="E182" s="59"/>
      <c r="F182" s="60"/>
      <c r="G182" s="72"/>
      <c r="H182" s="59"/>
      <c r="I182" s="60"/>
      <c r="J182" s="72"/>
      <c r="K182" s="59"/>
      <c r="L182" s="60"/>
      <c r="M182" s="72"/>
      <c r="N182" s="59"/>
      <c r="O182" s="60"/>
      <c r="P182" s="72"/>
      <c r="Q182" s="59"/>
      <c r="R182" s="60"/>
      <c r="T182" s="59"/>
      <c r="U182" s="60"/>
      <c r="W182" s="59"/>
      <c r="X182" s="60"/>
      <c r="Z182" s="59"/>
      <c r="AA182" s="60"/>
      <c r="AC182" s="69"/>
      <c r="AD182" s="70"/>
      <c r="AF182" s="59"/>
      <c r="AG182" s="60"/>
      <c r="AI182" s="59"/>
      <c r="AJ182" s="60"/>
    </row>
    <row r="183" spans="1:36" ht="15.9" customHeight="1">
      <c r="A183" s="71"/>
      <c r="B183" s="59"/>
      <c r="C183" s="60"/>
      <c r="D183" s="72"/>
      <c r="E183" s="59"/>
      <c r="F183" s="60"/>
      <c r="G183" s="72"/>
      <c r="H183" s="59"/>
      <c r="I183" s="60"/>
      <c r="J183" s="72"/>
      <c r="K183" s="59"/>
      <c r="L183" s="60"/>
      <c r="M183" s="72"/>
      <c r="N183" s="59"/>
      <c r="O183" s="60"/>
      <c r="P183" s="72"/>
      <c r="Q183" s="59"/>
      <c r="R183" s="60"/>
      <c r="T183" s="59"/>
      <c r="U183" s="60"/>
      <c r="W183" s="59"/>
      <c r="X183" s="60"/>
      <c r="Z183" s="59"/>
      <c r="AA183" s="60"/>
      <c r="AC183" s="69"/>
      <c r="AD183" s="70"/>
      <c r="AF183" s="59"/>
      <c r="AG183" s="60"/>
      <c r="AI183" s="59"/>
      <c r="AJ183" s="60"/>
    </row>
    <row r="184" spans="1:36" ht="15.9" customHeight="1">
      <c r="A184" s="71"/>
      <c r="B184" s="59"/>
      <c r="C184" s="60"/>
      <c r="D184" s="72"/>
      <c r="E184" s="59"/>
      <c r="F184" s="60"/>
      <c r="G184" s="72"/>
      <c r="H184" s="59"/>
      <c r="I184" s="60"/>
      <c r="J184" s="72"/>
      <c r="K184" s="59"/>
      <c r="L184" s="60"/>
      <c r="M184" s="72"/>
      <c r="N184" s="59"/>
      <c r="O184" s="60"/>
      <c r="P184" s="72"/>
      <c r="Q184" s="59"/>
      <c r="R184" s="60"/>
      <c r="T184" s="59"/>
      <c r="U184" s="60"/>
      <c r="W184" s="59"/>
      <c r="X184" s="60"/>
      <c r="Z184" s="59"/>
      <c r="AA184" s="60"/>
      <c r="AC184" s="69"/>
      <c r="AD184" s="70"/>
      <c r="AF184" s="59"/>
      <c r="AG184" s="60"/>
      <c r="AI184" s="59"/>
      <c r="AJ184" s="60"/>
    </row>
    <row r="185" spans="1:36" ht="15.9" customHeight="1">
      <c r="A185" s="71"/>
      <c r="B185" s="59"/>
      <c r="C185" s="60"/>
      <c r="D185" s="72"/>
      <c r="E185" s="59"/>
      <c r="F185" s="60"/>
      <c r="G185" s="72"/>
      <c r="H185" s="59"/>
      <c r="I185" s="60"/>
      <c r="J185" s="72"/>
      <c r="K185" s="59"/>
      <c r="L185" s="60"/>
      <c r="M185" s="72"/>
      <c r="N185" s="59"/>
      <c r="O185" s="60"/>
      <c r="P185" s="72"/>
      <c r="Q185" s="59"/>
      <c r="R185" s="60"/>
      <c r="T185" s="59"/>
      <c r="U185" s="60"/>
      <c r="W185" s="59"/>
      <c r="X185" s="60"/>
      <c r="Z185" s="59"/>
      <c r="AA185" s="60"/>
      <c r="AC185" s="69"/>
      <c r="AD185" s="70"/>
      <c r="AF185" s="59"/>
      <c r="AG185" s="60"/>
      <c r="AI185" s="59"/>
      <c r="AJ185" s="60"/>
    </row>
    <row r="186" spans="1:36" ht="15.9" customHeight="1">
      <c r="A186" s="71"/>
      <c r="B186" s="59"/>
      <c r="C186" s="60"/>
      <c r="D186" s="72"/>
      <c r="E186" s="59"/>
      <c r="F186" s="60"/>
      <c r="G186" s="72"/>
      <c r="H186" s="59"/>
      <c r="I186" s="60"/>
      <c r="J186" s="72"/>
      <c r="K186" s="59"/>
      <c r="L186" s="60"/>
      <c r="M186" s="72"/>
      <c r="N186" s="59"/>
      <c r="O186" s="60"/>
      <c r="P186" s="72"/>
      <c r="Q186" s="59"/>
      <c r="R186" s="60"/>
      <c r="T186" s="59"/>
      <c r="U186" s="60"/>
      <c r="W186" s="59"/>
      <c r="X186" s="60"/>
      <c r="Z186" s="59"/>
      <c r="AA186" s="60"/>
      <c r="AC186" s="69"/>
      <c r="AD186" s="70"/>
      <c r="AF186" s="59"/>
      <c r="AG186" s="60"/>
      <c r="AI186" s="59"/>
      <c r="AJ186" s="60"/>
    </row>
    <row r="187" spans="1:36" ht="15.9" customHeight="1">
      <c r="A187" s="71"/>
      <c r="B187" s="59"/>
      <c r="C187" s="60"/>
      <c r="D187" s="72"/>
      <c r="E187" s="59"/>
      <c r="F187" s="60"/>
      <c r="G187" s="72"/>
      <c r="H187" s="59"/>
      <c r="I187" s="60"/>
      <c r="J187" s="72"/>
      <c r="K187" s="59"/>
      <c r="L187" s="60"/>
      <c r="M187" s="72"/>
      <c r="N187" s="59"/>
      <c r="O187" s="60"/>
      <c r="P187" s="72"/>
      <c r="Q187" s="59"/>
      <c r="R187" s="60"/>
      <c r="T187" s="59"/>
      <c r="U187" s="60"/>
      <c r="W187" s="59"/>
      <c r="X187" s="60"/>
      <c r="Z187" s="59"/>
      <c r="AA187" s="60"/>
      <c r="AC187" s="69"/>
      <c r="AD187" s="70"/>
      <c r="AF187" s="59"/>
      <c r="AG187" s="60"/>
      <c r="AI187" s="59"/>
      <c r="AJ187" s="60"/>
    </row>
    <row r="188" spans="1:36" ht="15.9" customHeight="1">
      <c r="A188" s="71"/>
      <c r="B188" s="59"/>
      <c r="C188" s="60"/>
      <c r="D188" s="72"/>
      <c r="E188" s="59"/>
      <c r="F188" s="60"/>
      <c r="G188" s="72"/>
      <c r="H188" s="59"/>
      <c r="I188" s="60"/>
      <c r="J188" s="72"/>
      <c r="K188" s="59"/>
      <c r="L188" s="60"/>
      <c r="M188" s="72"/>
      <c r="N188" s="59"/>
      <c r="O188" s="60"/>
      <c r="P188" s="72"/>
      <c r="Q188" s="59"/>
      <c r="R188" s="60"/>
      <c r="T188" s="59"/>
      <c r="U188" s="60"/>
      <c r="W188" s="59"/>
      <c r="X188" s="60"/>
      <c r="Z188" s="59"/>
      <c r="AA188" s="60"/>
      <c r="AC188" s="69"/>
      <c r="AD188" s="70"/>
      <c r="AF188" s="59"/>
      <c r="AG188" s="60"/>
      <c r="AI188" s="59"/>
      <c r="AJ188" s="60"/>
    </row>
    <row r="189" spans="1:36" ht="15.9" customHeight="1">
      <c r="A189" s="71"/>
      <c r="B189" s="59"/>
      <c r="C189" s="60"/>
      <c r="D189" s="72"/>
      <c r="E189" s="59"/>
      <c r="F189" s="60"/>
      <c r="G189" s="72"/>
      <c r="H189" s="59"/>
      <c r="I189" s="60"/>
      <c r="J189" s="72"/>
      <c r="K189" s="59"/>
      <c r="L189" s="60"/>
      <c r="M189" s="72"/>
      <c r="N189" s="59"/>
      <c r="O189" s="60"/>
      <c r="P189" s="72"/>
      <c r="Q189" s="59"/>
      <c r="R189" s="60"/>
      <c r="T189" s="59"/>
      <c r="U189" s="60"/>
      <c r="W189" s="59"/>
      <c r="X189" s="60"/>
      <c r="Z189" s="59"/>
      <c r="AA189" s="60"/>
      <c r="AC189" s="69"/>
      <c r="AD189" s="70"/>
      <c r="AF189" s="59"/>
      <c r="AG189" s="60"/>
      <c r="AI189" s="59"/>
      <c r="AJ189" s="60"/>
    </row>
    <row r="190" spans="1:36" ht="15.9" customHeight="1">
      <c r="A190" s="71"/>
      <c r="B190" s="59"/>
      <c r="C190" s="60"/>
      <c r="D190" s="72"/>
      <c r="E190" s="59"/>
      <c r="F190" s="60"/>
      <c r="G190" s="72"/>
      <c r="H190" s="59"/>
      <c r="I190" s="60"/>
      <c r="J190" s="72"/>
      <c r="K190" s="59"/>
      <c r="L190" s="60"/>
      <c r="M190" s="72"/>
      <c r="N190" s="59"/>
      <c r="O190" s="60"/>
      <c r="P190" s="72"/>
      <c r="Q190" s="59"/>
      <c r="R190" s="60"/>
      <c r="T190" s="59"/>
      <c r="U190" s="60"/>
      <c r="W190" s="59"/>
      <c r="X190" s="60"/>
      <c r="Z190" s="59"/>
      <c r="AA190" s="60"/>
      <c r="AC190" s="69"/>
      <c r="AD190" s="70"/>
      <c r="AF190" s="59"/>
      <c r="AG190" s="60"/>
      <c r="AI190" s="59"/>
      <c r="AJ190" s="60"/>
    </row>
    <row r="191" spans="1:36" ht="15.9" customHeight="1">
      <c r="A191" s="71"/>
      <c r="B191" s="59"/>
      <c r="C191" s="60"/>
      <c r="D191" s="72"/>
      <c r="E191" s="59"/>
      <c r="F191" s="60"/>
      <c r="G191" s="72"/>
      <c r="H191" s="59"/>
      <c r="I191" s="60"/>
      <c r="J191" s="72"/>
      <c r="K191" s="59"/>
      <c r="L191" s="60"/>
      <c r="M191" s="72"/>
      <c r="N191" s="59"/>
      <c r="O191" s="60"/>
      <c r="P191" s="72"/>
      <c r="Q191" s="59"/>
      <c r="R191" s="60"/>
      <c r="T191" s="59"/>
      <c r="U191" s="60"/>
      <c r="W191" s="59"/>
      <c r="X191" s="60"/>
      <c r="Z191" s="59"/>
      <c r="AA191" s="60"/>
      <c r="AC191" s="69"/>
      <c r="AD191" s="70"/>
      <c r="AF191" s="59"/>
      <c r="AG191" s="60"/>
      <c r="AI191" s="59"/>
      <c r="AJ191" s="60"/>
    </row>
    <row r="192" spans="1:36" ht="15.9" customHeight="1">
      <c r="A192" s="71"/>
      <c r="B192" s="59"/>
      <c r="C192" s="60"/>
      <c r="D192" s="72"/>
      <c r="E192" s="59"/>
      <c r="F192" s="60"/>
      <c r="G192" s="72"/>
      <c r="H192" s="59"/>
      <c r="I192" s="60"/>
      <c r="J192" s="72"/>
      <c r="K192" s="59"/>
      <c r="L192" s="60"/>
      <c r="M192" s="72"/>
      <c r="N192" s="59"/>
      <c r="O192" s="60"/>
      <c r="P192" s="72"/>
      <c r="Q192" s="59"/>
      <c r="R192" s="60"/>
      <c r="T192" s="59"/>
      <c r="U192" s="60"/>
      <c r="W192" s="59"/>
      <c r="X192" s="60"/>
      <c r="Z192" s="59"/>
      <c r="AA192" s="60"/>
      <c r="AC192" s="69"/>
      <c r="AD192" s="70"/>
      <c r="AF192" s="59"/>
      <c r="AG192" s="60"/>
      <c r="AI192" s="59"/>
      <c r="AJ192" s="60"/>
    </row>
    <row r="193" spans="1:36" ht="15.9" customHeight="1">
      <c r="A193" s="71"/>
      <c r="B193" s="59"/>
      <c r="C193" s="60"/>
      <c r="D193" s="72"/>
      <c r="E193" s="59"/>
      <c r="F193" s="60"/>
      <c r="G193" s="72"/>
      <c r="H193" s="59"/>
      <c r="I193" s="60"/>
      <c r="J193" s="72"/>
      <c r="K193" s="59"/>
      <c r="L193" s="60"/>
      <c r="M193" s="72"/>
      <c r="N193" s="59"/>
      <c r="O193" s="60"/>
      <c r="P193" s="72"/>
      <c r="Q193" s="59"/>
      <c r="R193" s="60"/>
      <c r="T193" s="59"/>
      <c r="U193" s="60"/>
      <c r="W193" s="59"/>
      <c r="X193" s="60"/>
      <c r="Z193" s="59"/>
      <c r="AA193" s="60"/>
      <c r="AC193" s="69"/>
      <c r="AD193" s="70"/>
      <c r="AF193" s="59"/>
      <c r="AG193" s="60"/>
      <c r="AI193" s="59"/>
      <c r="AJ193" s="60"/>
    </row>
    <row r="194" spans="1:36" ht="15.9" customHeight="1">
      <c r="A194" s="71"/>
      <c r="B194" s="59"/>
      <c r="C194" s="60"/>
      <c r="D194" s="72"/>
      <c r="E194" s="59"/>
      <c r="F194" s="60"/>
      <c r="G194" s="72"/>
      <c r="H194" s="59"/>
      <c r="I194" s="60"/>
      <c r="J194" s="72"/>
      <c r="K194" s="59"/>
      <c r="L194" s="60"/>
      <c r="M194" s="72"/>
      <c r="N194" s="59"/>
      <c r="O194" s="60"/>
      <c r="P194" s="72"/>
      <c r="Q194" s="59"/>
      <c r="R194" s="60"/>
      <c r="T194" s="59"/>
      <c r="U194" s="60"/>
      <c r="W194" s="59"/>
      <c r="X194" s="60"/>
      <c r="Z194" s="59"/>
      <c r="AA194" s="60"/>
      <c r="AC194" s="69"/>
      <c r="AD194" s="70"/>
      <c r="AF194" s="59"/>
      <c r="AG194" s="60"/>
      <c r="AI194" s="59"/>
      <c r="AJ194" s="60"/>
    </row>
    <row r="195" spans="1:36" ht="15.9" customHeight="1">
      <c r="A195" s="71"/>
      <c r="B195" s="59"/>
      <c r="C195" s="60"/>
      <c r="D195" s="72"/>
      <c r="E195" s="59"/>
      <c r="F195" s="60"/>
      <c r="G195" s="72"/>
      <c r="H195" s="59"/>
      <c r="I195" s="60"/>
      <c r="J195" s="72"/>
      <c r="K195" s="59"/>
      <c r="L195" s="60"/>
      <c r="M195" s="72"/>
      <c r="N195" s="59"/>
      <c r="O195" s="60"/>
      <c r="P195" s="72"/>
      <c r="Q195" s="59"/>
      <c r="R195" s="60"/>
      <c r="T195" s="59"/>
      <c r="U195" s="60"/>
      <c r="W195" s="59"/>
      <c r="X195" s="60"/>
      <c r="Z195" s="59"/>
      <c r="AA195" s="60"/>
      <c r="AC195" s="69"/>
      <c r="AD195" s="70"/>
      <c r="AF195" s="59"/>
      <c r="AG195" s="60"/>
      <c r="AI195" s="59"/>
      <c r="AJ195" s="60"/>
    </row>
    <row r="196" spans="1:36" ht="15.9" customHeight="1">
      <c r="A196" s="71"/>
      <c r="B196" s="59"/>
      <c r="C196" s="60"/>
      <c r="D196" s="72"/>
      <c r="E196" s="59"/>
      <c r="F196" s="60"/>
      <c r="G196" s="72"/>
      <c r="H196" s="59"/>
      <c r="I196" s="60"/>
      <c r="J196" s="72"/>
      <c r="K196" s="59"/>
      <c r="L196" s="60"/>
      <c r="M196" s="72"/>
      <c r="N196" s="59"/>
      <c r="O196" s="60"/>
      <c r="P196" s="72"/>
      <c r="Q196" s="59"/>
      <c r="R196" s="60"/>
      <c r="T196" s="59"/>
      <c r="U196" s="60"/>
      <c r="W196" s="59"/>
      <c r="X196" s="60"/>
      <c r="Z196" s="59"/>
      <c r="AA196" s="60"/>
      <c r="AC196" s="69"/>
      <c r="AD196" s="70"/>
      <c r="AF196" s="59"/>
      <c r="AG196" s="60"/>
      <c r="AI196" s="59"/>
      <c r="AJ196" s="60"/>
    </row>
    <row r="197" spans="1:36" ht="15.9" customHeight="1">
      <c r="A197" s="71"/>
      <c r="B197" s="59"/>
      <c r="C197" s="60"/>
      <c r="D197" s="72"/>
      <c r="E197" s="59"/>
      <c r="F197" s="60"/>
      <c r="G197" s="72"/>
      <c r="H197" s="59"/>
      <c r="I197" s="60"/>
      <c r="J197" s="72"/>
      <c r="K197" s="59"/>
      <c r="L197" s="60"/>
      <c r="M197" s="72"/>
      <c r="N197" s="59"/>
      <c r="O197" s="60"/>
      <c r="P197" s="72"/>
      <c r="Q197" s="59"/>
      <c r="R197" s="60"/>
      <c r="T197" s="59"/>
      <c r="U197" s="60"/>
      <c r="W197" s="59"/>
      <c r="X197" s="60"/>
      <c r="Z197" s="59"/>
      <c r="AA197" s="60"/>
      <c r="AC197" s="69"/>
      <c r="AD197" s="70"/>
      <c r="AF197" s="59"/>
      <c r="AG197" s="60"/>
      <c r="AI197" s="59"/>
      <c r="AJ197" s="60"/>
    </row>
    <row r="198" spans="1:36" ht="15.9" customHeight="1">
      <c r="A198" s="71"/>
      <c r="B198" s="59"/>
      <c r="C198" s="60"/>
      <c r="D198" s="72"/>
      <c r="E198" s="59"/>
      <c r="F198" s="60"/>
      <c r="G198" s="72"/>
      <c r="H198" s="59"/>
      <c r="I198" s="60"/>
      <c r="J198" s="72"/>
      <c r="K198" s="59"/>
      <c r="L198" s="60"/>
      <c r="M198" s="72"/>
      <c r="N198" s="59"/>
      <c r="O198" s="60"/>
      <c r="P198" s="72"/>
      <c r="Q198" s="59"/>
      <c r="R198" s="60"/>
      <c r="T198" s="59"/>
      <c r="U198" s="60"/>
      <c r="W198" s="59"/>
      <c r="X198" s="60"/>
      <c r="Z198" s="59"/>
      <c r="AA198" s="60"/>
      <c r="AC198" s="69"/>
      <c r="AD198" s="70"/>
      <c r="AF198" s="59"/>
      <c r="AG198" s="60"/>
      <c r="AI198" s="59"/>
      <c r="AJ198" s="60"/>
    </row>
    <row r="199" spans="1:36" ht="15.9" customHeight="1">
      <c r="A199" s="71"/>
      <c r="B199" s="59"/>
      <c r="C199" s="60"/>
      <c r="D199" s="72"/>
      <c r="E199" s="59"/>
      <c r="F199" s="60"/>
      <c r="G199" s="72"/>
      <c r="H199" s="59"/>
      <c r="I199" s="60"/>
      <c r="J199" s="72"/>
      <c r="K199" s="59"/>
      <c r="L199" s="60"/>
      <c r="M199" s="72"/>
      <c r="N199" s="59"/>
      <c r="O199" s="60"/>
      <c r="P199" s="72"/>
      <c r="Q199" s="59"/>
      <c r="R199" s="60"/>
      <c r="T199" s="59"/>
      <c r="U199" s="60"/>
      <c r="W199" s="59"/>
      <c r="X199" s="60"/>
      <c r="Z199" s="59"/>
      <c r="AA199" s="60"/>
      <c r="AC199" s="59"/>
      <c r="AD199" s="60"/>
      <c r="AF199" s="59"/>
      <c r="AG199" s="60"/>
      <c r="AI199" s="59"/>
      <c r="AJ199" s="60"/>
    </row>
    <row r="200" spans="1:36" ht="15.9" customHeight="1">
      <c r="A200" s="71"/>
      <c r="B200" s="59"/>
      <c r="C200" s="60"/>
      <c r="D200" s="72"/>
      <c r="E200" s="59"/>
      <c r="F200" s="60"/>
      <c r="G200" s="72"/>
      <c r="H200" s="59"/>
      <c r="I200" s="60"/>
      <c r="J200" s="72"/>
      <c r="K200" s="59"/>
      <c r="L200" s="60"/>
      <c r="M200" s="72"/>
      <c r="N200" s="59"/>
      <c r="O200" s="60"/>
      <c r="P200" s="72"/>
      <c r="Q200" s="59"/>
      <c r="R200" s="60"/>
      <c r="T200" s="59"/>
      <c r="U200" s="60"/>
      <c r="W200" s="59"/>
      <c r="X200" s="60"/>
      <c r="Z200" s="59"/>
      <c r="AA200" s="60"/>
      <c r="AC200" s="59"/>
      <c r="AD200" s="60"/>
      <c r="AF200" s="59"/>
      <c r="AG200" s="60"/>
      <c r="AI200" s="59"/>
      <c r="AJ200" s="60"/>
    </row>
    <row r="201" spans="1:36" ht="15.9" customHeight="1">
      <c r="A201" s="71"/>
      <c r="B201" s="59"/>
      <c r="C201" s="60"/>
      <c r="D201" s="72"/>
      <c r="E201" s="59"/>
      <c r="F201" s="60"/>
      <c r="G201" s="72"/>
      <c r="H201" s="59"/>
      <c r="I201" s="60"/>
      <c r="J201" s="72"/>
      <c r="K201" s="59"/>
      <c r="L201" s="60"/>
      <c r="M201" s="72"/>
      <c r="N201" s="59"/>
      <c r="O201" s="60"/>
      <c r="P201" s="72"/>
      <c r="Q201" s="59"/>
      <c r="R201" s="60"/>
      <c r="T201" s="59"/>
      <c r="U201" s="60"/>
      <c r="W201" s="59"/>
      <c r="X201" s="60"/>
      <c r="Z201" s="59"/>
      <c r="AA201" s="60"/>
      <c r="AC201" s="59"/>
      <c r="AD201" s="60"/>
      <c r="AF201" s="59"/>
      <c r="AG201" s="60"/>
      <c r="AI201" s="59"/>
      <c r="AJ201" s="60"/>
    </row>
    <row r="202" spans="1:36" ht="15.9" customHeight="1">
      <c r="A202" s="71"/>
      <c r="B202" s="59"/>
      <c r="C202" s="60"/>
      <c r="D202" s="72"/>
      <c r="E202" s="59"/>
      <c r="F202" s="60"/>
      <c r="G202" s="72"/>
      <c r="H202" s="59"/>
      <c r="I202" s="60"/>
      <c r="J202" s="72"/>
      <c r="K202" s="59"/>
      <c r="L202" s="60"/>
      <c r="M202" s="72"/>
      <c r="N202" s="59"/>
      <c r="O202" s="60"/>
      <c r="P202" s="72"/>
      <c r="Q202" s="59"/>
      <c r="R202" s="60"/>
      <c r="T202" s="59"/>
      <c r="U202" s="60"/>
      <c r="W202" s="59"/>
      <c r="X202" s="60"/>
      <c r="Z202" s="59"/>
      <c r="AA202" s="60"/>
      <c r="AC202" s="59"/>
      <c r="AD202" s="60"/>
      <c r="AF202" s="59"/>
      <c r="AG202" s="60"/>
      <c r="AI202" s="59"/>
      <c r="AJ202" s="60"/>
    </row>
    <row r="203" spans="1:36" ht="15.9" customHeight="1">
      <c r="A203" s="71"/>
      <c r="B203" s="59"/>
      <c r="C203" s="60"/>
      <c r="D203" s="72"/>
      <c r="E203" s="59"/>
      <c r="F203" s="60"/>
      <c r="G203" s="72"/>
      <c r="H203" s="59"/>
      <c r="I203" s="60"/>
      <c r="J203" s="72"/>
      <c r="K203" s="59"/>
      <c r="L203" s="60"/>
      <c r="M203" s="72"/>
      <c r="N203" s="59"/>
      <c r="O203" s="60"/>
      <c r="P203" s="72"/>
      <c r="Q203" s="59"/>
      <c r="R203" s="60"/>
      <c r="T203" s="59"/>
      <c r="U203" s="60"/>
      <c r="W203" s="59"/>
      <c r="X203" s="60"/>
      <c r="Z203" s="59"/>
      <c r="AA203" s="60"/>
      <c r="AC203" s="59"/>
      <c r="AD203" s="60"/>
      <c r="AF203" s="59"/>
      <c r="AG203" s="60"/>
      <c r="AI203" s="59"/>
      <c r="AJ203" s="60"/>
    </row>
    <row r="204" spans="1:36" ht="15.9" customHeight="1">
      <c r="A204" s="71"/>
      <c r="B204" s="59"/>
      <c r="C204" s="60"/>
      <c r="D204" s="72"/>
      <c r="E204" s="59"/>
      <c r="F204" s="60"/>
      <c r="G204" s="72"/>
      <c r="H204" s="59"/>
      <c r="I204" s="60"/>
      <c r="J204" s="72"/>
      <c r="K204" s="59"/>
      <c r="L204" s="60"/>
      <c r="M204" s="72"/>
      <c r="N204" s="59"/>
      <c r="O204" s="60"/>
      <c r="P204" s="72"/>
      <c r="Q204" s="59"/>
      <c r="R204" s="60"/>
      <c r="T204" s="59"/>
      <c r="U204" s="60"/>
      <c r="W204" s="59"/>
      <c r="X204" s="60"/>
      <c r="Z204" s="59"/>
      <c r="AA204" s="60"/>
      <c r="AC204" s="59"/>
      <c r="AD204" s="60"/>
      <c r="AF204" s="59"/>
      <c r="AG204" s="60"/>
      <c r="AI204" s="59"/>
      <c r="AJ204" s="60"/>
    </row>
    <row r="205" spans="1:36" ht="15.9" customHeight="1">
      <c r="A205" s="71"/>
      <c r="B205" s="59"/>
      <c r="C205" s="60"/>
      <c r="D205" s="72"/>
      <c r="E205" s="59"/>
      <c r="F205" s="60"/>
      <c r="G205" s="72"/>
      <c r="H205" s="59"/>
      <c r="I205" s="60"/>
      <c r="J205" s="72"/>
      <c r="K205" s="59"/>
      <c r="L205" s="60"/>
      <c r="M205" s="72"/>
      <c r="N205" s="59"/>
      <c r="O205" s="60"/>
      <c r="P205" s="72"/>
      <c r="Q205" s="59"/>
      <c r="R205" s="60"/>
      <c r="T205" s="59"/>
      <c r="U205" s="60"/>
      <c r="W205" s="59"/>
      <c r="X205" s="60"/>
      <c r="Z205" s="59"/>
      <c r="AA205" s="60"/>
      <c r="AC205" s="59"/>
      <c r="AD205" s="60"/>
      <c r="AF205" s="59"/>
      <c r="AG205" s="60"/>
      <c r="AI205" s="59"/>
      <c r="AJ205" s="60"/>
    </row>
    <row r="206" spans="1:36" ht="15.9" customHeight="1">
      <c r="A206" s="71"/>
      <c r="B206" s="59"/>
      <c r="C206" s="60"/>
      <c r="D206" s="72"/>
      <c r="E206" s="59"/>
      <c r="F206" s="60"/>
      <c r="G206" s="72"/>
      <c r="H206" s="59"/>
      <c r="I206" s="60"/>
      <c r="J206" s="72"/>
      <c r="K206" s="59"/>
      <c r="L206" s="60"/>
      <c r="M206" s="72"/>
      <c r="N206" s="59"/>
      <c r="O206" s="60"/>
      <c r="P206" s="72"/>
      <c r="Q206" s="59"/>
      <c r="R206" s="60"/>
      <c r="T206" s="59"/>
      <c r="U206" s="60"/>
      <c r="W206" s="59"/>
      <c r="X206" s="60"/>
      <c r="Z206" s="59"/>
      <c r="AA206" s="60"/>
      <c r="AC206" s="59"/>
      <c r="AD206" s="60"/>
      <c r="AF206" s="59"/>
      <c r="AG206" s="60"/>
      <c r="AI206" s="59"/>
      <c r="AJ206" s="60"/>
    </row>
    <row r="207" spans="1:36" ht="15.9" customHeight="1">
      <c r="A207" s="71"/>
      <c r="B207" s="59"/>
      <c r="C207" s="60"/>
      <c r="D207" s="72"/>
      <c r="E207" s="59"/>
      <c r="F207" s="60"/>
      <c r="G207" s="72"/>
      <c r="H207" s="59"/>
      <c r="I207" s="60"/>
      <c r="J207" s="72"/>
      <c r="K207" s="59"/>
      <c r="L207" s="60"/>
      <c r="M207" s="72"/>
      <c r="N207" s="59"/>
      <c r="O207" s="60"/>
      <c r="P207" s="72"/>
      <c r="Q207" s="59"/>
      <c r="R207" s="60"/>
      <c r="T207" s="59"/>
      <c r="U207" s="60"/>
      <c r="W207" s="59"/>
      <c r="X207" s="60"/>
      <c r="Z207" s="59"/>
      <c r="AA207" s="60"/>
      <c r="AC207" s="59"/>
      <c r="AD207" s="60"/>
      <c r="AF207" s="59"/>
      <c r="AG207" s="60"/>
      <c r="AI207" s="59"/>
      <c r="AJ207" s="60"/>
    </row>
    <row r="208" spans="1:36" ht="15.9" customHeight="1">
      <c r="A208" s="71"/>
      <c r="B208" s="59"/>
      <c r="C208" s="60"/>
      <c r="D208" s="72"/>
      <c r="E208" s="59"/>
      <c r="F208" s="60"/>
      <c r="G208" s="72"/>
      <c r="H208" s="59"/>
      <c r="I208" s="60"/>
      <c r="J208" s="72"/>
      <c r="K208" s="59"/>
      <c r="L208" s="60"/>
      <c r="M208" s="72"/>
      <c r="N208" s="59"/>
      <c r="O208" s="60"/>
      <c r="P208" s="72"/>
      <c r="Q208" s="59"/>
      <c r="R208" s="60"/>
      <c r="T208" s="59"/>
      <c r="U208" s="60"/>
      <c r="W208" s="59"/>
      <c r="X208" s="60"/>
      <c r="Z208" s="59"/>
      <c r="AA208" s="60"/>
      <c r="AC208" s="59"/>
      <c r="AD208" s="60"/>
      <c r="AF208" s="59"/>
      <c r="AG208" s="60"/>
      <c r="AI208" s="59"/>
      <c r="AJ208" s="60"/>
    </row>
    <row r="209" spans="1:36" ht="15.9" customHeight="1">
      <c r="A209" s="71"/>
      <c r="B209" s="59"/>
      <c r="C209" s="60"/>
      <c r="D209" s="72"/>
      <c r="E209" s="59"/>
      <c r="F209" s="60"/>
      <c r="G209" s="72"/>
      <c r="H209" s="59"/>
      <c r="I209" s="60"/>
      <c r="J209" s="72"/>
      <c r="K209" s="59"/>
      <c r="L209" s="60"/>
      <c r="M209" s="72"/>
      <c r="N209" s="59"/>
      <c r="O209" s="60"/>
      <c r="P209" s="72"/>
      <c r="Q209" s="59"/>
      <c r="R209" s="60"/>
      <c r="T209" s="59"/>
      <c r="U209" s="60"/>
      <c r="W209" s="59"/>
      <c r="X209" s="60"/>
      <c r="Z209" s="59"/>
      <c r="AA209" s="60"/>
      <c r="AC209" s="59"/>
      <c r="AD209" s="60"/>
      <c r="AF209" s="59"/>
      <c r="AG209" s="60"/>
      <c r="AI209" s="59"/>
      <c r="AJ209" s="60"/>
    </row>
    <row r="210" spans="1:36" ht="15.9" customHeight="1">
      <c r="A210" s="71"/>
      <c r="B210" s="59"/>
      <c r="C210" s="60"/>
      <c r="D210" s="72"/>
      <c r="E210" s="59"/>
      <c r="F210" s="60"/>
      <c r="G210" s="72"/>
      <c r="H210" s="59"/>
      <c r="I210" s="60"/>
      <c r="J210" s="72"/>
      <c r="K210" s="59"/>
      <c r="L210" s="60"/>
      <c r="M210" s="72"/>
      <c r="N210" s="59"/>
      <c r="O210" s="60"/>
      <c r="P210" s="72"/>
      <c r="Q210" s="59"/>
      <c r="R210" s="60"/>
      <c r="T210" s="59"/>
      <c r="U210" s="60"/>
      <c r="W210" s="59"/>
      <c r="X210" s="60"/>
      <c r="Z210" s="59"/>
      <c r="AA210" s="60"/>
      <c r="AC210" s="59"/>
      <c r="AD210" s="60"/>
      <c r="AF210" s="59"/>
      <c r="AG210" s="60"/>
      <c r="AI210" s="59"/>
      <c r="AJ210" s="60"/>
    </row>
    <row r="211" spans="1:36" ht="15.9" customHeight="1">
      <c r="A211" s="71"/>
      <c r="B211" s="59"/>
      <c r="C211" s="60"/>
      <c r="D211" s="72"/>
      <c r="E211" s="59"/>
      <c r="F211" s="60"/>
      <c r="G211" s="72"/>
      <c r="H211" s="59"/>
      <c r="I211" s="60"/>
      <c r="J211" s="72"/>
      <c r="K211" s="59"/>
      <c r="L211" s="60"/>
      <c r="M211" s="72"/>
      <c r="N211" s="59"/>
      <c r="O211" s="60"/>
      <c r="P211" s="72"/>
      <c r="Q211" s="59"/>
      <c r="R211" s="60"/>
      <c r="T211" s="59"/>
      <c r="U211" s="60"/>
      <c r="W211" s="59"/>
      <c r="X211" s="60"/>
      <c r="Z211" s="59"/>
      <c r="AA211" s="60"/>
      <c r="AC211" s="59"/>
      <c r="AD211" s="60"/>
      <c r="AF211" s="59"/>
      <c r="AG211" s="60"/>
      <c r="AI211" s="59"/>
      <c r="AJ211" s="60"/>
    </row>
    <row r="212" spans="1:36" ht="15.9" customHeight="1">
      <c r="A212" s="71"/>
      <c r="B212" s="59"/>
      <c r="C212" s="60"/>
      <c r="D212" s="72"/>
      <c r="E212" s="59"/>
      <c r="F212" s="60"/>
      <c r="G212" s="72"/>
      <c r="H212" s="59"/>
      <c r="I212" s="60"/>
      <c r="J212" s="72"/>
      <c r="K212" s="59"/>
      <c r="L212" s="60"/>
      <c r="M212" s="72"/>
      <c r="N212" s="59"/>
      <c r="O212" s="60"/>
      <c r="P212" s="72"/>
      <c r="Q212" s="59"/>
      <c r="R212" s="60"/>
      <c r="T212" s="59"/>
      <c r="U212" s="60"/>
      <c r="W212" s="59"/>
      <c r="X212" s="60"/>
      <c r="Z212" s="59"/>
      <c r="AA212" s="60"/>
      <c r="AC212" s="59"/>
      <c r="AD212" s="60"/>
      <c r="AF212" s="59"/>
      <c r="AG212" s="60"/>
      <c r="AI212" s="59"/>
      <c r="AJ212" s="60"/>
    </row>
    <row r="213" spans="1:36" ht="15.9" customHeight="1">
      <c r="A213" s="71"/>
      <c r="B213" s="59"/>
      <c r="C213" s="60"/>
      <c r="D213" s="72"/>
      <c r="E213" s="59"/>
      <c r="F213" s="60"/>
      <c r="G213" s="72"/>
      <c r="H213" s="59"/>
      <c r="I213" s="60"/>
      <c r="J213" s="72"/>
      <c r="K213" s="59"/>
      <c r="L213" s="60"/>
      <c r="M213" s="72"/>
      <c r="N213" s="59"/>
      <c r="O213" s="60"/>
      <c r="P213" s="72"/>
      <c r="Q213" s="59"/>
      <c r="R213" s="60"/>
      <c r="T213" s="59"/>
      <c r="U213" s="60"/>
      <c r="W213" s="59"/>
      <c r="X213" s="60"/>
      <c r="Z213" s="59"/>
      <c r="AA213" s="60"/>
      <c r="AC213" s="59"/>
      <c r="AD213" s="60"/>
      <c r="AF213" s="59"/>
      <c r="AG213" s="60"/>
      <c r="AI213" s="59"/>
      <c r="AJ213" s="60"/>
    </row>
    <row r="214" spans="1:36" ht="15.9" customHeight="1">
      <c r="A214" s="71"/>
      <c r="B214" s="59"/>
      <c r="C214" s="60"/>
      <c r="D214" s="72"/>
      <c r="E214" s="59"/>
      <c r="F214" s="60"/>
      <c r="G214" s="72"/>
      <c r="H214" s="59"/>
      <c r="I214" s="60"/>
      <c r="J214" s="72"/>
      <c r="K214" s="59"/>
      <c r="L214" s="60"/>
      <c r="M214" s="72"/>
      <c r="N214" s="59"/>
      <c r="O214" s="60"/>
      <c r="P214" s="72"/>
      <c r="Q214" s="59"/>
      <c r="R214" s="60"/>
      <c r="T214" s="59"/>
      <c r="U214" s="60"/>
      <c r="W214" s="59"/>
      <c r="X214" s="60"/>
      <c r="Z214" s="59"/>
      <c r="AA214" s="60"/>
      <c r="AC214" s="59"/>
      <c r="AD214" s="60"/>
      <c r="AF214" s="59"/>
      <c r="AG214" s="60"/>
      <c r="AI214" s="59"/>
      <c r="AJ214" s="60"/>
    </row>
    <row r="215" spans="1:36" ht="15.9" customHeight="1">
      <c r="A215" s="71"/>
      <c r="B215" s="59"/>
      <c r="C215" s="60"/>
      <c r="D215" s="72"/>
      <c r="E215" s="59"/>
      <c r="F215" s="60"/>
      <c r="G215" s="72"/>
      <c r="H215" s="59"/>
      <c r="I215" s="60"/>
      <c r="J215" s="72"/>
      <c r="K215" s="59"/>
      <c r="L215" s="60"/>
      <c r="M215" s="72"/>
      <c r="N215" s="59"/>
      <c r="O215" s="60"/>
      <c r="P215" s="72"/>
      <c r="Q215" s="59"/>
      <c r="R215" s="60"/>
      <c r="T215" s="59"/>
      <c r="U215" s="60"/>
      <c r="W215" s="59"/>
      <c r="X215" s="60"/>
      <c r="Z215" s="59"/>
      <c r="AA215" s="60"/>
      <c r="AC215" s="59"/>
      <c r="AD215" s="60"/>
      <c r="AF215" s="59"/>
      <c r="AG215" s="60"/>
      <c r="AI215" s="59"/>
      <c r="AJ215" s="60"/>
    </row>
    <row r="216" spans="1:36" ht="15.9" customHeight="1">
      <c r="A216" s="71"/>
      <c r="B216" s="59"/>
      <c r="C216" s="60"/>
      <c r="D216" s="72"/>
      <c r="E216" s="59"/>
      <c r="F216" s="60"/>
      <c r="G216" s="72"/>
      <c r="H216" s="59"/>
      <c r="I216" s="60"/>
      <c r="J216" s="72"/>
      <c r="K216" s="59"/>
      <c r="L216" s="60"/>
      <c r="M216" s="72"/>
      <c r="N216" s="59"/>
      <c r="O216" s="60"/>
      <c r="P216" s="72"/>
      <c r="Q216" s="59"/>
      <c r="R216" s="60"/>
      <c r="T216" s="59"/>
      <c r="U216" s="60"/>
      <c r="W216" s="59"/>
      <c r="X216" s="60"/>
      <c r="Z216" s="59"/>
      <c r="AA216" s="60"/>
      <c r="AC216" s="59"/>
      <c r="AD216" s="60"/>
      <c r="AF216" s="59"/>
      <c r="AG216" s="60"/>
      <c r="AI216" s="59"/>
      <c r="AJ216" s="60"/>
    </row>
    <row r="217" spans="1:36" ht="15.9" customHeight="1">
      <c r="A217" s="71"/>
      <c r="B217" s="59"/>
      <c r="C217" s="60"/>
      <c r="D217" s="72"/>
      <c r="E217" s="59"/>
      <c r="F217" s="60"/>
      <c r="G217" s="72"/>
      <c r="H217" s="59"/>
      <c r="I217" s="60"/>
      <c r="J217" s="72"/>
      <c r="K217" s="59"/>
      <c r="L217" s="60"/>
      <c r="M217" s="72"/>
      <c r="N217" s="59"/>
      <c r="O217" s="60"/>
      <c r="P217" s="72"/>
      <c r="Q217" s="59"/>
      <c r="R217" s="60"/>
      <c r="T217" s="59"/>
      <c r="U217" s="60"/>
      <c r="W217" s="59"/>
      <c r="X217" s="60"/>
      <c r="Z217" s="59"/>
      <c r="AA217" s="60"/>
      <c r="AC217" s="59"/>
      <c r="AD217" s="60"/>
      <c r="AF217" s="59"/>
      <c r="AG217" s="60"/>
      <c r="AI217" s="59"/>
      <c r="AJ217" s="60"/>
    </row>
    <row r="218" spans="1:36" ht="15.9" customHeight="1">
      <c r="A218" s="71"/>
      <c r="B218" s="59"/>
      <c r="C218" s="60"/>
      <c r="D218" s="72"/>
      <c r="E218" s="59"/>
      <c r="F218" s="60"/>
      <c r="G218" s="72"/>
      <c r="H218" s="59"/>
      <c r="I218" s="60"/>
      <c r="J218" s="72"/>
      <c r="K218" s="59"/>
      <c r="L218" s="60"/>
      <c r="M218" s="72"/>
      <c r="N218" s="59"/>
      <c r="O218" s="60"/>
      <c r="P218" s="72"/>
      <c r="Q218" s="59"/>
      <c r="R218" s="60"/>
      <c r="T218" s="59"/>
      <c r="U218" s="60"/>
      <c r="W218" s="59"/>
      <c r="X218" s="60"/>
      <c r="Z218" s="59"/>
      <c r="AA218" s="60"/>
      <c r="AC218" s="59"/>
      <c r="AD218" s="60"/>
      <c r="AF218" s="59"/>
      <c r="AG218" s="60"/>
      <c r="AI218" s="59"/>
      <c r="AJ218" s="60"/>
    </row>
    <row r="219" spans="1:36" ht="15.9" customHeight="1">
      <c r="A219" s="71"/>
      <c r="B219" s="59"/>
      <c r="C219" s="60"/>
      <c r="D219" s="72"/>
      <c r="E219" s="59"/>
      <c r="F219" s="60"/>
      <c r="G219" s="72"/>
      <c r="H219" s="59"/>
      <c r="I219" s="60"/>
      <c r="J219" s="72"/>
      <c r="K219" s="59"/>
      <c r="L219" s="60"/>
      <c r="M219" s="72"/>
      <c r="N219" s="59"/>
      <c r="O219" s="60"/>
      <c r="P219" s="72"/>
      <c r="Q219" s="59"/>
      <c r="R219" s="60"/>
      <c r="T219" s="59"/>
      <c r="U219" s="60"/>
      <c r="W219" s="59"/>
      <c r="X219" s="60"/>
      <c r="Z219" s="59"/>
      <c r="AA219" s="60"/>
      <c r="AC219" s="59"/>
      <c r="AD219" s="60"/>
      <c r="AF219" s="59"/>
      <c r="AG219" s="60"/>
      <c r="AI219" s="59"/>
      <c r="AJ219" s="60"/>
    </row>
    <row r="220" spans="1:36" ht="15.9" customHeight="1">
      <c r="A220" s="71"/>
      <c r="B220" s="59"/>
      <c r="C220" s="60"/>
      <c r="D220" s="72"/>
      <c r="E220" s="59"/>
      <c r="F220" s="60"/>
      <c r="G220" s="72"/>
      <c r="H220" s="59"/>
      <c r="I220" s="60"/>
      <c r="J220" s="72"/>
      <c r="K220" s="59"/>
      <c r="L220" s="60"/>
      <c r="M220" s="72"/>
      <c r="N220" s="59"/>
      <c r="O220" s="60"/>
      <c r="P220" s="72"/>
      <c r="Q220" s="59"/>
      <c r="R220" s="60"/>
      <c r="T220" s="59"/>
      <c r="U220" s="60"/>
      <c r="W220" s="59"/>
      <c r="X220" s="60"/>
      <c r="Z220" s="59"/>
      <c r="AA220" s="60"/>
      <c r="AC220" s="59"/>
      <c r="AD220" s="60"/>
      <c r="AF220" s="59"/>
      <c r="AG220" s="60"/>
      <c r="AI220" s="59"/>
      <c r="AJ220" s="60"/>
    </row>
    <row r="221" spans="1:36" ht="15.9" customHeight="1">
      <c r="A221" s="71"/>
      <c r="B221" s="59"/>
      <c r="C221" s="60"/>
      <c r="D221" s="72"/>
      <c r="E221" s="59"/>
      <c r="F221" s="60"/>
      <c r="G221" s="72"/>
      <c r="H221" s="59"/>
      <c r="I221" s="60"/>
      <c r="J221" s="72"/>
      <c r="K221" s="59"/>
      <c r="L221" s="60"/>
      <c r="M221" s="72"/>
      <c r="N221" s="59"/>
      <c r="O221" s="60"/>
      <c r="P221" s="72"/>
      <c r="Q221" s="59"/>
      <c r="R221" s="60"/>
      <c r="T221" s="59"/>
      <c r="U221" s="60"/>
      <c r="W221" s="59"/>
      <c r="X221" s="60"/>
      <c r="Z221" s="59"/>
      <c r="AA221" s="60"/>
      <c r="AC221" s="59"/>
      <c r="AD221" s="60"/>
      <c r="AF221" s="59"/>
      <c r="AG221" s="60"/>
      <c r="AI221" s="59"/>
      <c r="AJ221" s="60"/>
    </row>
    <row r="222" spans="1:36" ht="15.9" customHeight="1">
      <c r="A222" s="71"/>
      <c r="B222" s="59"/>
      <c r="C222" s="60"/>
      <c r="D222" s="72"/>
      <c r="E222" s="59"/>
      <c r="F222" s="60"/>
      <c r="G222" s="72"/>
      <c r="H222" s="59"/>
      <c r="I222" s="60"/>
      <c r="J222" s="72"/>
      <c r="K222" s="59"/>
      <c r="L222" s="60"/>
      <c r="M222" s="72"/>
      <c r="N222" s="59"/>
      <c r="O222" s="60"/>
      <c r="P222" s="72"/>
      <c r="Q222" s="59"/>
      <c r="R222" s="60"/>
      <c r="T222" s="59"/>
      <c r="U222" s="60"/>
      <c r="W222" s="59"/>
      <c r="X222" s="60"/>
      <c r="Z222" s="59"/>
      <c r="AA222" s="60"/>
      <c r="AC222" s="59"/>
      <c r="AD222" s="60"/>
      <c r="AF222" s="59"/>
      <c r="AG222" s="60"/>
      <c r="AI222" s="59"/>
      <c r="AJ222" s="60"/>
    </row>
    <row r="223" spans="1:36" ht="15.9" customHeight="1">
      <c r="A223" s="71"/>
      <c r="B223" s="59"/>
      <c r="C223" s="60"/>
      <c r="D223" s="72"/>
      <c r="E223" s="59"/>
      <c r="F223" s="60"/>
      <c r="G223" s="72"/>
      <c r="H223" s="59"/>
      <c r="I223" s="60"/>
      <c r="J223" s="72"/>
      <c r="K223" s="59"/>
      <c r="L223" s="60"/>
      <c r="M223" s="72"/>
      <c r="N223" s="59"/>
      <c r="O223" s="60"/>
      <c r="P223" s="72"/>
      <c r="Q223" s="59"/>
      <c r="R223" s="60"/>
      <c r="T223" s="59"/>
      <c r="U223" s="60"/>
      <c r="W223" s="59"/>
      <c r="X223" s="60"/>
      <c r="Z223" s="59"/>
      <c r="AA223" s="60"/>
      <c r="AC223" s="59"/>
      <c r="AD223" s="60"/>
      <c r="AF223" s="59"/>
      <c r="AG223" s="60"/>
      <c r="AI223" s="59"/>
      <c r="AJ223" s="60"/>
    </row>
    <row r="224" spans="1:36" ht="15.9" customHeight="1">
      <c r="A224" s="71"/>
      <c r="B224" s="59"/>
      <c r="C224" s="60"/>
      <c r="D224" s="72"/>
      <c r="E224" s="59"/>
      <c r="F224" s="60"/>
      <c r="G224" s="72"/>
      <c r="H224" s="59"/>
      <c r="I224" s="60"/>
      <c r="J224" s="72"/>
      <c r="K224" s="59"/>
      <c r="L224" s="60"/>
      <c r="M224" s="72"/>
      <c r="N224" s="59"/>
      <c r="O224" s="60"/>
      <c r="P224" s="72"/>
      <c r="Q224" s="59"/>
      <c r="R224" s="60"/>
      <c r="T224" s="59"/>
      <c r="U224" s="60"/>
      <c r="W224" s="59"/>
      <c r="X224" s="60"/>
      <c r="Z224" s="59"/>
      <c r="AA224" s="60"/>
      <c r="AC224" s="59"/>
      <c r="AD224" s="60"/>
      <c r="AF224" s="59"/>
      <c r="AG224" s="60"/>
      <c r="AI224" s="59"/>
      <c r="AJ224" s="60"/>
    </row>
    <row r="225" spans="1:36" ht="15.9" customHeight="1">
      <c r="A225" s="71"/>
      <c r="B225" s="59"/>
      <c r="C225" s="60"/>
      <c r="D225" s="72"/>
      <c r="E225" s="59"/>
      <c r="F225" s="60"/>
      <c r="G225" s="72"/>
      <c r="H225" s="59"/>
      <c r="I225" s="60"/>
      <c r="J225" s="72"/>
      <c r="K225" s="59"/>
      <c r="L225" s="60"/>
      <c r="M225" s="72"/>
      <c r="N225" s="59"/>
      <c r="O225" s="60"/>
      <c r="P225" s="72"/>
      <c r="Q225" s="59"/>
      <c r="R225" s="60"/>
      <c r="T225" s="59"/>
      <c r="U225" s="60"/>
      <c r="W225" s="59"/>
      <c r="X225" s="60"/>
      <c r="Z225" s="59"/>
      <c r="AA225" s="60"/>
      <c r="AC225" s="59"/>
      <c r="AD225" s="60"/>
      <c r="AF225" s="59"/>
      <c r="AG225" s="60"/>
      <c r="AI225" s="59"/>
      <c r="AJ225" s="60"/>
    </row>
    <row r="226" spans="1:36" ht="15.9" customHeight="1">
      <c r="A226" s="71"/>
      <c r="B226" s="59"/>
      <c r="C226" s="60"/>
      <c r="D226" s="72"/>
      <c r="E226" s="59"/>
      <c r="F226" s="60"/>
      <c r="G226" s="72"/>
      <c r="H226" s="59"/>
      <c r="I226" s="60"/>
      <c r="J226" s="72"/>
      <c r="K226" s="59"/>
      <c r="L226" s="60"/>
      <c r="M226" s="72"/>
      <c r="N226" s="59"/>
      <c r="O226" s="60"/>
      <c r="P226" s="72"/>
      <c r="Q226" s="59"/>
      <c r="R226" s="60"/>
      <c r="T226" s="59"/>
      <c r="U226" s="60"/>
      <c r="W226" s="59"/>
      <c r="X226" s="60"/>
      <c r="Z226" s="59"/>
      <c r="AA226" s="60"/>
      <c r="AC226" s="59"/>
      <c r="AD226" s="60"/>
      <c r="AF226" s="59"/>
      <c r="AG226" s="60"/>
      <c r="AI226" s="59"/>
      <c r="AJ226" s="60"/>
    </row>
    <row r="227" spans="1:36" ht="15.9" customHeight="1">
      <c r="A227" s="71"/>
      <c r="B227" s="59"/>
      <c r="C227" s="60"/>
      <c r="D227" s="72"/>
      <c r="E227" s="59"/>
      <c r="F227" s="60"/>
      <c r="G227" s="72"/>
      <c r="H227" s="59"/>
      <c r="I227" s="60"/>
      <c r="J227" s="72"/>
      <c r="K227" s="59"/>
      <c r="L227" s="60"/>
      <c r="M227" s="72"/>
      <c r="N227" s="59"/>
      <c r="O227" s="60"/>
      <c r="P227" s="72"/>
      <c r="Q227" s="59"/>
      <c r="R227" s="60"/>
      <c r="T227" s="59"/>
      <c r="U227" s="60"/>
      <c r="W227" s="59"/>
      <c r="X227" s="60"/>
      <c r="Z227" s="59"/>
      <c r="AA227" s="60"/>
      <c r="AC227" s="59"/>
      <c r="AD227" s="60"/>
      <c r="AF227" s="59"/>
      <c r="AG227" s="60"/>
      <c r="AI227" s="59"/>
      <c r="AJ227" s="60"/>
    </row>
    <row r="228" spans="1:36" ht="15.9" customHeight="1">
      <c r="A228" s="71"/>
      <c r="B228" s="59"/>
      <c r="C228" s="60"/>
      <c r="D228" s="72"/>
      <c r="E228" s="59"/>
      <c r="F228" s="60"/>
      <c r="G228" s="72"/>
      <c r="H228" s="59"/>
      <c r="I228" s="60"/>
      <c r="J228" s="72"/>
      <c r="K228" s="59"/>
      <c r="L228" s="60"/>
      <c r="M228" s="72"/>
      <c r="N228" s="59"/>
      <c r="O228" s="60"/>
      <c r="P228" s="72"/>
      <c r="Q228" s="59"/>
      <c r="R228" s="60"/>
      <c r="T228" s="59"/>
      <c r="U228" s="60"/>
      <c r="W228" s="59"/>
      <c r="X228" s="60"/>
      <c r="Z228" s="59"/>
      <c r="AA228" s="60"/>
      <c r="AC228" s="59"/>
      <c r="AD228" s="60"/>
      <c r="AF228" s="59"/>
      <c r="AG228" s="60"/>
      <c r="AI228" s="59"/>
      <c r="AJ228" s="60"/>
    </row>
    <row r="229" spans="1:36" ht="15.9" customHeight="1">
      <c r="A229" s="71"/>
      <c r="B229" s="59"/>
      <c r="C229" s="60"/>
      <c r="D229" s="72"/>
      <c r="E229" s="59"/>
      <c r="F229" s="60"/>
      <c r="G229" s="72"/>
      <c r="H229" s="59"/>
      <c r="I229" s="60"/>
      <c r="J229" s="72"/>
      <c r="K229" s="59"/>
      <c r="L229" s="60"/>
      <c r="M229" s="72"/>
      <c r="N229" s="59"/>
      <c r="O229" s="60"/>
      <c r="P229" s="72"/>
      <c r="Q229" s="59"/>
      <c r="R229" s="60"/>
      <c r="T229" s="59"/>
      <c r="U229" s="60"/>
      <c r="W229" s="59"/>
      <c r="X229" s="60"/>
      <c r="Z229" s="59"/>
      <c r="AA229" s="60"/>
      <c r="AC229" s="59"/>
      <c r="AD229" s="60"/>
      <c r="AF229" s="59"/>
      <c r="AG229" s="60"/>
      <c r="AI229" s="59"/>
      <c r="AJ229" s="60"/>
    </row>
    <row r="230" spans="1:36" ht="15.9" customHeight="1">
      <c r="A230" s="71"/>
      <c r="B230" s="59"/>
      <c r="C230" s="60"/>
      <c r="D230" s="72"/>
      <c r="E230" s="59"/>
      <c r="F230" s="60"/>
      <c r="G230" s="72"/>
      <c r="H230" s="59"/>
      <c r="I230" s="60"/>
      <c r="J230" s="72"/>
      <c r="K230" s="59"/>
      <c r="L230" s="60"/>
      <c r="M230" s="72"/>
      <c r="N230" s="59"/>
      <c r="O230" s="60"/>
      <c r="P230" s="72"/>
      <c r="Q230" s="59"/>
      <c r="R230" s="60"/>
      <c r="T230" s="59"/>
      <c r="U230" s="60"/>
      <c r="W230" s="59"/>
      <c r="X230" s="60"/>
      <c r="Z230" s="59"/>
      <c r="AA230" s="60"/>
      <c r="AC230" s="59"/>
      <c r="AD230" s="60"/>
      <c r="AF230" s="59"/>
      <c r="AG230" s="60"/>
      <c r="AI230" s="59"/>
      <c r="AJ230" s="60"/>
    </row>
    <row r="231" spans="1:36" ht="15.9" customHeight="1">
      <c r="A231" s="71"/>
      <c r="B231" s="59"/>
      <c r="C231" s="60"/>
      <c r="D231" s="72"/>
      <c r="E231" s="59"/>
      <c r="F231" s="60"/>
      <c r="G231" s="72"/>
      <c r="H231" s="59"/>
      <c r="I231" s="60"/>
      <c r="J231" s="72"/>
      <c r="K231" s="59"/>
      <c r="L231" s="60"/>
      <c r="M231" s="72"/>
      <c r="N231" s="59"/>
      <c r="O231" s="60"/>
      <c r="P231" s="72"/>
      <c r="Q231" s="59"/>
      <c r="R231" s="60"/>
      <c r="T231" s="59"/>
      <c r="U231" s="60"/>
      <c r="W231" s="59"/>
      <c r="X231" s="60"/>
      <c r="Z231" s="59"/>
      <c r="AA231" s="60"/>
      <c r="AC231" s="59"/>
      <c r="AD231" s="60"/>
      <c r="AF231" s="59"/>
      <c r="AG231" s="60"/>
      <c r="AI231" s="59"/>
      <c r="AJ231" s="60"/>
    </row>
    <row r="232" spans="1:36" ht="15.9" customHeight="1">
      <c r="A232" s="71"/>
      <c r="B232" s="59"/>
      <c r="C232" s="60"/>
      <c r="D232" s="72"/>
      <c r="E232" s="59"/>
      <c r="F232" s="60"/>
      <c r="G232" s="72"/>
      <c r="H232" s="59"/>
      <c r="I232" s="60"/>
      <c r="J232" s="72"/>
      <c r="K232" s="59"/>
      <c r="L232" s="60"/>
      <c r="M232" s="72"/>
      <c r="N232" s="59"/>
      <c r="O232" s="60"/>
      <c r="P232" s="72"/>
      <c r="Q232" s="59"/>
      <c r="R232" s="60"/>
      <c r="T232" s="59"/>
      <c r="U232" s="60"/>
      <c r="W232" s="59"/>
      <c r="X232" s="60"/>
      <c r="Z232" s="59"/>
      <c r="AA232" s="60"/>
      <c r="AC232" s="59"/>
      <c r="AD232" s="60"/>
      <c r="AF232" s="59"/>
      <c r="AG232" s="60"/>
      <c r="AI232" s="59"/>
      <c r="AJ232" s="60"/>
    </row>
    <row r="233" spans="1:36" ht="15.9" customHeight="1">
      <c r="A233" s="71"/>
      <c r="B233" s="59"/>
      <c r="C233" s="60"/>
      <c r="D233" s="72"/>
      <c r="E233" s="59"/>
      <c r="F233" s="60"/>
      <c r="G233" s="72"/>
      <c r="H233" s="59"/>
      <c r="I233" s="60"/>
      <c r="J233" s="72"/>
      <c r="K233" s="59"/>
      <c r="L233" s="60"/>
      <c r="M233" s="72"/>
      <c r="N233" s="59"/>
      <c r="O233" s="60"/>
      <c r="P233" s="72"/>
      <c r="Q233" s="59"/>
      <c r="R233" s="60"/>
      <c r="T233" s="59"/>
      <c r="U233" s="60"/>
      <c r="W233" s="59"/>
      <c r="X233" s="60"/>
      <c r="Z233" s="59"/>
      <c r="AA233" s="60"/>
      <c r="AC233" s="59"/>
      <c r="AD233" s="60"/>
      <c r="AF233" s="59"/>
      <c r="AG233" s="60"/>
      <c r="AI233" s="59"/>
      <c r="AJ233" s="60"/>
    </row>
    <row r="234" spans="1:36" ht="15.9" customHeight="1">
      <c r="A234" s="71"/>
      <c r="B234" s="59"/>
      <c r="C234" s="60"/>
      <c r="D234" s="72"/>
      <c r="E234" s="59"/>
      <c r="F234" s="60"/>
      <c r="G234" s="72"/>
      <c r="H234" s="59"/>
      <c r="I234" s="60"/>
      <c r="J234" s="72"/>
      <c r="K234" s="59"/>
      <c r="L234" s="60"/>
      <c r="M234" s="72"/>
      <c r="N234" s="59"/>
      <c r="O234" s="60"/>
      <c r="P234" s="72"/>
      <c r="Q234" s="59"/>
      <c r="R234" s="60"/>
      <c r="T234" s="59"/>
      <c r="U234" s="60"/>
      <c r="W234" s="59"/>
      <c r="X234" s="60"/>
      <c r="Z234" s="59"/>
      <c r="AA234" s="60"/>
      <c r="AC234" s="59"/>
      <c r="AD234" s="60"/>
      <c r="AF234" s="59"/>
      <c r="AG234" s="60"/>
      <c r="AI234" s="59"/>
      <c r="AJ234" s="60"/>
    </row>
    <row r="235" spans="1:36" ht="15.9" customHeight="1">
      <c r="A235" s="71"/>
      <c r="B235" s="59"/>
      <c r="C235" s="60"/>
      <c r="D235" s="72"/>
      <c r="E235" s="59"/>
      <c r="F235" s="60"/>
      <c r="G235" s="72"/>
      <c r="H235" s="59"/>
      <c r="I235" s="60"/>
      <c r="J235" s="72"/>
      <c r="K235" s="59"/>
      <c r="L235" s="60"/>
      <c r="M235" s="72"/>
      <c r="N235" s="59"/>
      <c r="O235" s="60"/>
      <c r="P235" s="72"/>
      <c r="Q235" s="59"/>
      <c r="R235" s="60"/>
      <c r="T235" s="59"/>
      <c r="U235" s="60"/>
      <c r="W235" s="59"/>
      <c r="X235" s="60"/>
      <c r="Z235" s="59"/>
      <c r="AA235" s="60"/>
      <c r="AC235" s="59"/>
      <c r="AD235" s="60"/>
      <c r="AF235" s="59"/>
      <c r="AG235" s="60"/>
      <c r="AI235" s="59"/>
      <c r="AJ235" s="60"/>
    </row>
    <row r="236" spans="1:36" ht="15.9" customHeight="1">
      <c r="A236" s="71"/>
      <c r="B236" s="59"/>
      <c r="C236" s="60"/>
      <c r="D236" s="72"/>
      <c r="E236" s="59"/>
      <c r="F236" s="60"/>
      <c r="G236" s="72"/>
      <c r="H236" s="59"/>
      <c r="I236" s="60"/>
      <c r="J236" s="72"/>
      <c r="K236" s="59"/>
      <c r="L236" s="60"/>
      <c r="M236" s="72"/>
      <c r="N236" s="59"/>
      <c r="O236" s="60"/>
      <c r="P236" s="72"/>
      <c r="Q236" s="59"/>
      <c r="R236" s="60"/>
      <c r="T236" s="59"/>
      <c r="U236" s="60"/>
      <c r="W236" s="59"/>
      <c r="X236" s="60"/>
      <c r="Z236" s="59"/>
      <c r="AA236" s="60"/>
      <c r="AC236" s="59"/>
      <c r="AD236" s="60"/>
      <c r="AF236" s="59"/>
      <c r="AG236" s="60"/>
      <c r="AI236" s="59"/>
      <c r="AJ236" s="60"/>
    </row>
    <row r="237" spans="1:36" ht="15.9" customHeight="1">
      <c r="A237" s="71"/>
      <c r="B237" s="59"/>
      <c r="C237" s="60"/>
      <c r="D237" s="72"/>
      <c r="E237" s="59"/>
      <c r="F237" s="60"/>
      <c r="G237" s="72"/>
      <c r="H237" s="59"/>
      <c r="I237" s="60"/>
      <c r="J237" s="72"/>
      <c r="K237" s="59"/>
      <c r="L237" s="60"/>
      <c r="M237" s="72"/>
      <c r="N237" s="59"/>
      <c r="O237" s="60"/>
      <c r="P237" s="72"/>
      <c r="Q237" s="59"/>
      <c r="R237" s="60"/>
      <c r="T237" s="59"/>
      <c r="U237" s="60"/>
      <c r="W237" s="59"/>
      <c r="X237" s="60"/>
      <c r="Z237" s="59"/>
      <c r="AA237" s="60"/>
      <c r="AC237" s="59"/>
      <c r="AD237" s="60"/>
      <c r="AF237" s="59"/>
      <c r="AG237" s="60"/>
      <c r="AI237" s="59"/>
      <c r="AJ237" s="60"/>
    </row>
    <row r="238" spans="1:36" ht="15.9" customHeight="1">
      <c r="A238" s="71"/>
      <c r="B238" s="59"/>
      <c r="C238" s="60"/>
      <c r="D238" s="72"/>
      <c r="E238" s="59"/>
      <c r="F238" s="60"/>
      <c r="G238" s="72"/>
      <c r="H238" s="59"/>
      <c r="I238" s="60"/>
      <c r="J238" s="72"/>
      <c r="K238" s="59"/>
      <c r="L238" s="60"/>
      <c r="M238" s="72"/>
      <c r="N238" s="59"/>
      <c r="O238" s="60"/>
      <c r="P238" s="72"/>
      <c r="Q238" s="59"/>
      <c r="R238" s="60"/>
      <c r="T238" s="59"/>
      <c r="U238" s="60"/>
      <c r="W238" s="59"/>
      <c r="X238" s="60"/>
      <c r="Z238" s="59"/>
      <c r="AA238" s="60"/>
      <c r="AC238" s="59"/>
      <c r="AD238" s="60"/>
      <c r="AF238" s="59"/>
      <c r="AG238" s="60"/>
      <c r="AI238" s="59"/>
      <c r="AJ238" s="60"/>
    </row>
    <row r="239" spans="1:36" ht="15.9" customHeight="1">
      <c r="A239" s="71"/>
      <c r="B239" s="59"/>
      <c r="C239" s="60"/>
      <c r="D239" s="72"/>
      <c r="E239" s="59"/>
      <c r="F239" s="60"/>
      <c r="G239" s="72"/>
      <c r="H239" s="59"/>
      <c r="I239" s="60"/>
      <c r="J239" s="72"/>
      <c r="K239" s="59"/>
      <c r="L239" s="60"/>
      <c r="M239" s="72"/>
      <c r="N239" s="59"/>
      <c r="O239" s="60"/>
      <c r="P239" s="72"/>
      <c r="Q239" s="59"/>
      <c r="R239" s="60"/>
      <c r="T239" s="59"/>
      <c r="U239" s="60"/>
      <c r="W239" s="59"/>
      <c r="X239" s="60"/>
      <c r="Z239" s="59"/>
      <c r="AA239" s="60"/>
      <c r="AC239" s="59"/>
      <c r="AD239" s="60"/>
      <c r="AF239" s="59"/>
      <c r="AG239" s="60"/>
      <c r="AI239" s="59"/>
      <c r="AJ239" s="60"/>
    </row>
    <row r="240" spans="1:36" ht="15.9" customHeight="1">
      <c r="A240" s="71"/>
      <c r="B240" s="59"/>
      <c r="C240" s="60"/>
      <c r="D240" s="72"/>
      <c r="E240" s="59"/>
      <c r="F240" s="60"/>
      <c r="G240" s="72"/>
      <c r="H240" s="59"/>
      <c r="I240" s="60"/>
      <c r="J240" s="72"/>
      <c r="K240" s="59"/>
      <c r="L240" s="60"/>
      <c r="M240" s="72"/>
      <c r="N240" s="59"/>
      <c r="O240" s="60"/>
      <c r="P240" s="72"/>
      <c r="Q240" s="59"/>
      <c r="R240" s="60"/>
      <c r="T240" s="59"/>
      <c r="U240" s="60"/>
      <c r="W240" s="59"/>
      <c r="X240" s="60"/>
      <c r="Z240" s="59"/>
      <c r="AA240" s="60"/>
      <c r="AC240" s="59"/>
      <c r="AD240" s="60"/>
      <c r="AF240" s="59"/>
      <c r="AG240" s="60"/>
      <c r="AI240" s="59"/>
      <c r="AJ240" s="60"/>
    </row>
    <row r="241" spans="1:36" ht="15.9" customHeight="1">
      <c r="A241" s="71"/>
      <c r="B241" s="59"/>
      <c r="C241" s="60"/>
      <c r="D241" s="72"/>
      <c r="E241" s="59"/>
      <c r="F241" s="60"/>
      <c r="G241" s="72"/>
      <c r="H241" s="59"/>
      <c r="I241" s="60"/>
      <c r="J241" s="72"/>
      <c r="K241" s="59"/>
      <c r="L241" s="60"/>
      <c r="M241" s="72"/>
      <c r="N241" s="59"/>
      <c r="O241" s="60"/>
      <c r="P241" s="72"/>
      <c r="Q241" s="59"/>
      <c r="R241" s="60"/>
      <c r="T241" s="59"/>
      <c r="U241" s="60"/>
      <c r="W241" s="59"/>
      <c r="X241" s="60"/>
      <c r="Z241" s="59"/>
      <c r="AA241" s="60"/>
      <c r="AC241" s="59"/>
      <c r="AD241" s="60"/>
      <c r="AF241" s="59"/>
      <c r="AG241" s="60"/>
      <c r="AI241" s="59"/>
      <c r="AJ241" s="60"/>
    </row>
    <row r="242" spans="1:36" ht="15.9" customHeight="1">
      <c r="A242" s="71"/>
      <c r="B242" s="59"/>
      <c r="C242" s="60"/>
      <c r="D242" s="72"/>
      <c r="E242" s="59"/>
      <c r="F242" s="60"/>
      <c r="G242" s="72"/>
      <c r="H242" s="59"/>
      <c r="I242" s="60"/>
      <c r="J242" s="72"/>
      <c r="K242" s="59"/>
      <c r="L242" s="60"/>
      <c r="M242" s="72"/>
      <c r="N242" s="59"/>
      <c r="O242" s="60"/>
      <c r="P242" s="72"/>
      <c r="Q242" s="59"/>
      <c r="R242" s="60"/>
      <c r="T242" s="59"/>
      <c r="U242" s="60"/>
      <c r="W242" s="59"/>
      <c r="X242" s="60"/>
      <c r="Z242" s="59"/>
      <c r="AA242" s="60"/>
      <c r="AC242" s="59"/>
      <c r="AD242" s="60"/>
      <c r="AF242" s="59"/>
      <c r="AG242" s="60"/>
      <c r="AI242" s="59"/>
      <c r="AJ242" s="60"/>
    </row>
    <row r="243" spans="1:36" ht="15.9" customHeight="1">
      <c r="A243" s="71"/>
      <c r="B243" s="59"/>
      <c r="C243" s="60"/>
      <c r="D243" s="72"/>
      <c r="E243" s="59"/>
      <c r="F243" s="60"/>
      <c r="G243" s="72"/>
      <c r="H243" s="59"/>
      <c r="I243" s="60"/>
      <c r="J243" s="72"/>
      <c r="K243" s="59"/>
      <c r="L243" s="60"/>
      <c r="M243" s="72"/>
      <c r="N243" s="59"/>
      <c r="O243" s="60"/>
      <c r="P243" s="72"/>
      <c r="Q243" s="59"/>
      <c r="R243" s="60"/>
      <c r="T243" s="59"/>
      <c r="U243" s="60"/>
      <c r="W243" s="59"/>
      <c r="X243" s="60"/>
      <c r="Z243" s="59"/>
      <c r="AA243" s="60"/>
      <c r="AC243" s="59"/>
      <c r="AD243" s="60"/>
      <c r="AF243" s="59"/>
      <c r="AG243" s="60"/>
      <c r="AI243" s="59"/>
      <c r="AJ243" s="60"/>
    </row>
    <row r="244" spans="1:36" ht="15.9" customHeight="1">
      <c r="A244" s="71"/>
      <c r="B244" s="59"/>
      <c r="C244" s="60"/>
      <c r="D244" s="72"/>
      <c r="E244" s="59"/>
      <c r="F244" s="60"/>
      <c r="G244" s="72"/>
      <c r="H244" s="59"/>
      <c r="I244" s="60"/>
      <c r="J244" s="72"/>
      <c r="K244" s="59"/>
      <c r="L244" s="60"/>
      <c r="M244" s="72"/>
      <c r="N244" s="59"/>
      <c r="O244" s="60"/>
      <c r="P244" s="72"/>
      <c r="Q244" s="59"/>
      <c r="R244" s="60"/>
      <c r="T244" s="59"/>
      <c r="U244" s="60"/>
      <c r="W244" s="59"/>
      <c r="X244" s="60"/>
      <c r="Z244" s="59"/>
      <c r="AA244" s="60"/>
      <c r="AC244" s="59"/>
      <c r="AD244" s="60"/>
      <c r="AF244" s="59"/>
      <c r="AG244" s="60"/>
      <c r="AI244" s="59"/>
      <c r="AJ244" s="60"/>
    </row>
    <row r="245" spans="1:36" ht="15.9" customHeight="1">
      <c r="A245" s="71"/>
      <c r="B245" s="59"/>
      <c r="C245" s="60"/>
      <c r="D245" s="72"/>
      <c r="E245" s="59"/>
      <c r="F245" s="60"/>
      <c r="G245" s="72"/>
      <c r="H245" s="59"/>
      <c r="I245" s="60"/>
      <c r="J245" s="72"/>
      <c r="K245" s="59"/>
      <c r="L245" s="60"/>
      <c r="M245" s="72"/>
      <c r="N245" s="59"/>
      <c r="O245" s="60"/>
      <c r="P245" s="72"/>
      <c r="Q245" s="59"/>
      <c r="R245" s="60"/>
      <c r="T245" s="59"/>
      <c r="U245" s="60"/>
      <c r="W245" s="59"/>
      <c r="X245" s="60"/>
      <c r="Z245" s="59"/>
      <c r="AA245" s="60"/>
      <c r="AC245" s="59"/>
      <c r="AD245" s="60"/>
      <c r="AF245" s="59"/>
      <c r="AG245" s="60"/>
      <c r="AI245" s="59"/>
      <c r="AJ245" s="60"/>
    </row>
    <row r="246" spans="1:36" ht="15.9" customHeight="1">
      <c r="A246" s="71"/>
      <c r="B246" s="59"/>
      <c r="C246" s="60"/>
      <c r="D246" s="72"/>
      <c r="E246" s="59"/>
      <c r="F246" s="60"/>
      <c r="G246" s="72"/>
      <c r="H246" s="59"/>
      <c r="I246" s="60"/>
      <c r="J246" s="72"/>
      <c r="K246" s="59"/>
      <c r="L246" s="60"/>
      <c r="M246" s="72"/>
      <c r="N246" s="59"/>
      <c r="O246" s="60"/>
      <c r="P246" s="72"/>
      <c r="Q246" s="59"/>
      <c r="R246" s="60"/>
      <c r="T246" s="59"/>
      <c r="U246" s="60"/>
      <c r="W246" s="59"/>
      <c r="X246" s="60"/>
      <c r="Z246" s="59"/>
      <c r="AA246" s="60"/>
      <c r="AC246" s="59"/>
      <c r="AD246" s="60"/>
      <c r="AF246" s="59"/>
      <c r="AG246" s="60"/>
      <c r="AI246" s="59"/>
      <c r="AJ246" s="60"/>
    </row>
    <row r="247" spans="1:36" ht="15.9" customHeight="1">
      <c r="A247" s="71"/>
      <c r="B247" s="59"/>
      <c r="C247" s="60"/>
      <c r="D247" s="72"/>
      <c r="E247" s="59"/>
      <c r="F247" s="60"/>
      <c r="G247" s="72"/>
      <c r="H247" s="59"/>
      <c r="I247" s="60"/>
      <c r="J247" s="72"/>
      <c r="K247" s="59"/>
      <c r="L247" s="60"/>
      <c r="M247" s="72"/>
      <c r="N247" s="59"/>
      <c r="O247" s="60"/>
      <c r="P247" s="72"/>
      <c r="Q247" s="59"/>
      <c r="R247" s="60"/>
      <c r="T247" s="59"/>
      <c r="U247" s="60"/>
      <c r="W247" s="59"/>
      <c r="X247" s="60"/>
      <c r="Z247" s="59"/>
      <c r="AA247" s="60"/>
      <c r="AC247" s="59"/>
      <c r="AD247" s="60"/>
      <c r="AF247" s="59"/>
      <c r="AG247" s="60"/>
      <c r="AI247" s="59"/>
      <c r="AJ247" s="60"/>
    </row>
    <row r="248" spans="1:36" ht="15.9" customHeight="1">
      <c r="A248" s="71"/>
      <c r="B248" s="59"/>
      <c r="C248" s="60"/>
      <c r="D248" s="72"/>
      <c r="E248" s="59"/>
      <c r="F248" s="60"/>
      <c r="G248" s="72"/>
      <c r="H248" s="59"/>
      <c r="I248" s="60"/>
      <c r="J248" s="72"/>
      <c r="K248" s="59"/>
      <c r="L248" s="60"/>
      <c r="M248" s="72"/>
      <c r="N248" s="59"/>
      <c r="O248" s="60"/>
      <c r="P248" s="72"/>
      <c r="Q248" s="59"/>
      <c r="R248" s="60"/>
      <c r="T248" s="59"/>
      <c r="U248" s="60"/>
      <c r="W248" s="59"/>
      <c r="X248" s="60"/>
      <c r="Z248" s="59"/>
      <c r="AA248" s="60"/>
      <c r="AC248" s="59"/>
      <c r="AD248" s="60"/>
      <c r="AF248" s="59"/>
      <c r="AG248" s="60"/>
      <c r="AI248" s="59"/>
      <c r="AJ248" s="60"/>
    </row>
    <row r="249" spans="1:36" ht="15.9" customHeight="1">
      <c r="A249" s="71"/>
      <c r="B249" s="59"/>
      <c r="C249" s="60"/>
      <c r="D249" s="72"/>
      <c r="E249" s="59"/>
      <c r="F249" s="60"/>
      <c r="G249" s="72"/>
      <c r="H249" s="59"/>
      <c r="I249" s="60"/>
      <c r="J249" s="72"/>
      <c r="K249" s="59"/>
      <c r="L249" s="60"/>
      <c r="M249" s="72"/>
      <c r="N249" s="59"/>
      <c r="O249" s="60"/>
      <c r="P249" s="72"/>
      <c r="Q249" s="59"/>
      <c r="R249" s="60"/>
      <c r="T249" s="59"/>
      <c r="U249" s="60"/>
      <c r="W249" s="59"/>
      <c r="X249" s="60"/>
      <c r="Z249" s="59"/>
      <c r="AA249" s="60"/>
      <c r="AC249" s="59"/>
      <c r="AD249" s="60"/>
      <c r="AF249" s="59"/>
      <c r="AG249" s="60"/>
      <c r="AI249" s="59"/>
      <c r="AJ249" s="60"/>
    </row>
    <row r="250" spans="1:36" ht="15.9" customHeight="1">
      <c r="A250" s="71"/>
      <c r="B250" s="59"/>
      <c r="C250" s="60"/>
      <c r="D250" s="72"/>
      <c r="E250" s="59"/>
      <c r="F250" s="60"/>
      <c r="G250" s="72"/>
      <c r="H250" s="59"/>
      <c r="I250" s="60"/>
      <c r="J250" s="72"/>
      <c r="K250" s="59"/>
      <c r="L250" s="60"/>
      <c r="M250" s="72"/>
      <c r="N250" s="59"/>
      <c r="O250" s="60"/>
      <c r="P250" s="72"/>
      <c r="Q250" s="59"/>
      <c r="R250" s="60"/>
      <c r="T250" s="59"/>
      <c r="U250" s="60"/>
      <c r="W250" s="59"/>
      <c r="X250" s="60"/>
      <c r="Z250" s="59"/>
      <c r="AA250" s="60"/>
      <c r="AC250" s="59"/>
      <c r="AD250" s="60"/>
      <c r="AF250" s="59"/>
      <c r="AG250" s="60"/>
      <c r="AI250" s="59"/>
      <c r="AJ250" s="60"/>
    </row>
    <row r="251" spans="1:36" ht="15.9" customHeight="1">
      <c r="A251" s="71"/>
      <c r="B251" s="59"/>
      <c r="C251" s="60"/>
      <c r="D251" s="72"/>
      <c r="E251" s="59"/>
      <c r="F251" s="60"/>
      <c r="G251" s="72"/>
      <c r="H251" s="59"/>
      <c r="I251" s="60"/>
      <c r="J251" s="72"/>
      <c r="K251" s="59"/>
      <c r="L251" s="60"/>
      <c r="M251" s="72"/>
      <c r="N251" s="59"/>
      <c r="O251" s="60"/>
      <c r="P251" s="72"/>
      <c r="Q251" s="59"/>
      <c r="R251" s="60"/>
      <c r="T251" s="59"/>
      <c r="U251" s="60"/>
      <c r="W251" s="59"/>
      <c r="X251" s="60"/>
      <c r="Z251" s="59"/>
      <c r="AA251" s="60"/>
      <c r="AC251" s="59"/>
      <c r="AD251" s="60"/>
      <c r="AF251" s="59"/>
      <c r="AG251" s="60"/>
      <c r="AI251" s="59"/>
      <c r="AJ251" s="60"/>
    </row>
    <row r="252" spans="1:36" ht="15.9" customHeight="1">
      <c r="A252" s="71"/>
      <c r="B252" s="59"/>
      <c r="C252" s="60"/>
      <c r="D252" s="72"/>
      <c r="E252" s="59"/>
      <c r="F252" s="60"/>
      <c r="G252" s="72"/>
      <c r="H252" s="59"/>
      <c r="I252" s="60"/>
      <c r="J252" s="72"/>
      <c r="K252" s="59"/>
      <c r="L252" s="60"/>
      <c r="M252" s="72"/>
      <c r="N252" s="59"/>
      <c r="O252" s="60"/>
      <c r="P252" s="72"/>
      <c r="Q252" s="59"/>
      <c r="R252" s="60"/>
      <c r="T252" s="59"/>
      <c r="U252" s="60"/>
      <c r="W252" s="59"/>
      <c r="X252" s="60"/>
      <c r="Z252" s="59"/>
      <c r="AA252" s="60"/>
      <c r="AC252" s="59"/>
      <c r="AD252" s="60"/>
      <c r="AF252" s="59"/>
      <c r="AG252" s="60"/>
      <c r="AI252" s="59"/>
      <c r="AJ252" s="60"/>
    </row>
    <row r="253" spans="1:36" ht="15.9" customHeight="1">
      <c r="A253" s="71"/>
      <c r="B253" s="59"/>
      <c r="C253" s="60"/>
      <c r="D253" s="72"/>
      <c r="E253" s="59"/>
      <c r="F253" s="60"/>
      <c r="G253" s="72"/>
      <c r="H253" s="59"/>
      <c r="I253" s="60"/>
      <c r="J253" s="72"/>
      <c r="K253" s="59"/>
      <c r="L253" s="60"/>
      <c r="M253" s="72"/>
      <c r="N253" s="59"/>
      <c r="O253" s="60"/>
      <c r="P253" s="72"/>
      <c r="Q253" s="59"/>
      <c r="R253" s="60"/>
      <c r="T253" s="59"/>
      <c r="U253" s="60"/>
      <c r="W253" s="59"/>
      <c r="X253" s="60"/>
      <c r="Z253" s="59"/>
      <c r="AA253" s="60"/>
      <c r="AC253" s="59"/>
      <c r="AD253" s="60"/>
      <c r="AF253" s="59"/>
      <c r="AG253" s="60"/>
      <c r="AI253" s="59"/>
      <c r="AJ253" s="60"/>
    </row>
    <row r="254" spans="1:36" ht="15.9" customHeight="1">
      <c r="A254" s="71"/>
      <c r="B254" s="59"/>
      <c r="C254" s="60"/>
      <c r="D254" s="72"/>
      <c r="E254" s="59"/>
      <c r="F254" s="60"/>
      <c r="G254" s="72"/>
      <c r="H254" s="59"/>
      <c r="I254" s="60"/>
      <c r="J254" s="72"/>
      <c r="K254" s="59"/>
      <c r="L254" s="60"/>
      <c r="M254" s="72"/>
      <c r="N254" s="59"/>
      <c r="O254" s="60"/>
      <c r="P254" s="72"/>
      <c r="Q254" s="59"/>
      <c r="R254" s="60"/>
      <c r="T254" s="59"/>
      <c r="U254" s="60"/>
      <c r="W254" s="59"/>
      <c r="X254" s="60"/>
      <c r="Z254" s="59"/>
      <c r="AA254" s="60"/>
      <c r="AC254" s="59"/>
      <c r="AD254" s="60"/>
      <c r="AF254" s="59"/>
      <c r="AG254" s="60"/>
      <c r="AI254" s="59"/>
      <c r="AJ254" s="60"/>
    </row>
    <row r="255" spans="1:36" ht="15.9" customHeight="1">
      <c r="A255" s="71"/>
      <c r="B255" s="59"/>
      <c r="C255" s="60"/>
      <c r="D255" s="72"/>
      <c r="E255" s="59"/>
      <c r="F255" s="60"/>
      <c r="G255" s="72"/>
      <c r="H255" s="59"/>
      <c r="I255" s="60"/>
      <c r="J255" s="72"/>
      <c r="K255" s="59"/>
      <c r="L255" s="60"/>
      <c r="M255" s="72"/>
      <c r="N255" s="59"/>
      <c r="O255" s="60"/>
      <c r="P255" s="72"/>
      <c r="Q255" s="59"/>
      <c r="R255" s="60"/>
      <c r="T255" s="59"/>
      <c r="U255" s="60"/>
      <c r="W255" s="59"/>
      <c r="X255" s="60"/>
      <c r="Z255" s="59"/>
      <c r="AA255" s="60"/>
      <c r="AC255" s="59"/>
      <c r="AD255" s="60"/>
      <c r="AF255" s="59"/>
      <c r="AG255" s="60"/>
      <c r="AI255" s="59"/>
      <c r="AJ255" s="60"/>
    </row>
    <row r="256" spans="1:36" ht="15.9" customHeight="1">
      <c r="A256" s="71"/>
      <c r="B256" s="59"/>
      <c r="C256" s="60"/>
      <c r="D256" s="72"/>
      <c r="E256" s="59"/>
      <c r="F256" s="60"/>
      <c r="G256" s="72"/>
      <c r="H256" s="59"/>
      <c r="I256" s="60"/>
      <c r="J256" s="72"/>
      <c r="K256" s="59"/>
      <c r="L256" s="60"/>
      <c r="M256" s="72"/>
      <c r="N256" s="59"/>
      <c r="O256" s="60"/>
      <c r="P256" s="72"/>
      <c r="Q256" s="59"/>
      <c r="R256" s="60"/>
      <c r="T256" s="59"/>
      <c r="U256" s="60"/>
      <c r="W256" s="59"/>
      <c r="X256" s="60"/>
      <c r="Z256" s="59"/>
      <c r="AA256" s="60"/>
      <c r="AC256" s="59"/>
      <c r="AD256" s="60"/>
      <c r="AF256" s="59"/>
      <c r="AG256" s="60"/>
      <c r="AI256" s="59"/>
      <c r="AJ256" s="60"/>
    </row>
    <row r="257" spans="1:36" ht="15.9" customHeight="1">
      <c r="A257" s="71"/>
      <c r="B257" s="59"/>
      <c r="C257" s="60"/>
      <c r="D257" s="72"/>
      <c r="E257" s="59"/>
      <c r="F257" s="60"/>
      <c r="G257" s="72"/>
      <c r="H257" s="59"/>
      <c r="I257" s="60"/>
      <c r="J257" s="72"/>
      <c r="K257" s="59"/>
      <c r="L257" s="60"/>
      <c r="M257" s="72"/>
      <c r="N257" s="59"/>
      <c r="O257" s="60"/>
      <c r="P257" s="72"/>
      <c r="Q257" s="59"/>
      <c r="R257" s="60"/>
      <c r="T257" s="59"/>
      <c r="U257" s="60"/>
      <c r="W257" s="59"/>
      <c r="X257" s="60"/>
      <c r="Z257" s="59"/>
      <c r="AA257" s="60"/>
      <c r="AC257" s="59"/>
      <c r="AD257" s="60"/>
      <c r="AF257" s="59"/>
      <c r="AG257" s="60"/>
      <c r="AI257" s="59"/>
      <c r="AJ257" s="60"/>
    </row>
    <row r="258" spans="1:36" ht="15.9" customHeight="1">
      <c r="A258" s="71"/>
      <c r="B258" s="59"/>
      <c r="C258" s="60"/>
      <c r="D258" s="72"/>
      <c r="E258" s="59"/>
      <c r="F258" s="60"/>
      <c r="G258" s="72"/>
      <c r="H258" s="59"/>
      <c r="I258" s="60"/>
      <c r="J258" s="72"/>
      <c r="K258" s="59"/>
      <c r="L258" s="60"/>
      <c r="M258" s="72"/>
      <c r="N258" s="59"/>
      <c r="O258" s="60"/>
      <c r="P258" s="72"/>
      <c r="Q258" s="59"/>
      <c r="R258" s="60"/>
      <c r="T258" s="59"/>
      <c r="U258" s="60"/>
      <c r="W258" s="59"/>
      <c r="X258" s="60"/>
      <c r="Z258" s="59"/>
      <c r="AA258" s="60"/>
      <c r="AC258" s="59"/>
      <c r="AD258" s="60"/>
      <c r="AF258" s="59"/>
      <c r="AG258" s="60"/>
      <c r="AI258" s="59"/>
      <c r="AJ258" s="60"/>
    </row>
    <row r="259" spans="1:36" ht="15.9" customHeight="1">
      <c r="A259" s="71"/>
      <c r="B259" s="59"/>
      <c r="C259" s="60"/>
      <c r="D259" s="72"/>
      <c r="E259" s="59"/>
      <c r="F259" s="60"/>
      <c r="G259" s="72"/>
      <c r="H259" s="59"/>
      <c r="I259" s="60"/>
      <c r="J259" s="72"/>
      <c r="K259" s="59"/>
      <c r="L259" s="60"/>
      <c r="M259" s="72"/>
      <c r="N259" s="59"/>
      <c r="O259" s="60"/>
      <c r="P259" s="72"/>
      <c r="Q259" s="59"/>
      <c r="R259" s="60"/>
      <c r="T259" s="59"/>
      <c r="U259" s="60"/>
      <c r="W259" s="59"/>
      <c r="X259" s="60"/>
      <c r="Z259" s="59"/>
      <c r="AA259" s="60"/>
      <c r="AC259" s="59"/>
      <c r="AD259" s="60"/>
      <c r="AF259" s="59"/>
      <c r="AG259" s="60"/>
      <c r="AI259" s="59"/>
      <c r="AJ259" s="60"/>
    </row>
    <row r="260" spans="1:36" ht="15.9" customHeight="1">
      <c r="A260" s="71"/>
      <c r="B260" s="59"/>
      <c r="C260" s="60"/>
      <c r="D260" s="72"/>
      <c r="E260" s="59"/>
      <c r="F260" s="60"/>
      <c r="G260" s="72"/>
      <c r="H260" s="59"/>
      <c r="I260" s="60"/>
      <c r="J260" s="72"/>
      <c r="K260" s="59"/>
      <c r="L260" s="60"/>
      <c r="M260" s="72"/>
      <c r="N260" s="59"/>
      <c r="O260" s="60"/>
      <c r="P260" s="72"/>
      <c r="Q260" s="59"/>
      <c r="R260" s="60"/>
      <c r="T260" s="59"/>
      <c r="U260" s="60"/>
      <c r="W260" s="59"/>
      <c r="X260" s="60"/>
      <c r="Z260" s="59"/>
      <c r="AA260" s="60"/>
      <c r="AC260" s="59"/>
      <c r="AD260" s="60"/>
      <c r="AF260" s="59"/>
      <c r="AG260" s="60"/>
      <c r="AI260" s="59"/>
      <c r="AJ260" s="60"/>
    </row>
    <row r="261" spans="1:36" ht="15.9" customHeight="1">
      <c r="A261" s="71"/>
      <c r="B261" s="59"/>
      <c r="C261" s="60"/>
      <c r="D261" s="72"/>
      <c r="E261" s="59"/>
      <c r="F261" s="60"/>
      <c r="G261" s="72"/>
      <c r="H261" s="59"/>
      <c r="I261" s="60"/>
      <c r="J261" s="72"/>
      <c r="K261" s="59"/>
      <c r="L261" s="60"/>
      <c r="M261" s="72"/>
      <c r="N261" s="59"/>
      <c r="O261" s="60"/>
      <c r="P261" s="72"/>
      <c r="Q261" s="59"/>
      <c r="R261" s="60"/>
      <c r="T261" s="59"/>
      <c r="U261" s="60"/>
      <c r="W261" s="59"/>
      <c r="X261" s="60"/>
      <c r="Z261" s="59"/>
      <c r="AA261" s="60"/>
      <c r="AC261" s="59"/>
      <c r="AD261" s="60"/>
      <c r="AF261" s="59"/>
      <c r="AG261" s="60"/>
      <c r="AI261" s="59"/>
      <c r="AJ261" s="60"/>
    </row>
    <row r="262" spans="1:36" ht="15.9" customHeight="1">
      <c r="A262" s="71"/>
      <c r="B262" s="59"/>
      <c r="C262" s="60"/>
      <c r="D262" s="72"/>
      <c r="E262" s="93"/>
      <c r="F262" s="94"/>
      <c r="G262" s="72"/>
      <c r="H262" s="59"/>
      <c r="I262" s="60"/>
      <c r="J262" s="72"/>
      <c r="K262" s="59"/>
      <c r="L262" s="60"/>
      <c r="M262" s="72"/>
      <c r="N262" s="59"/>
      <c r="O262" s="60"/>
      <c r="P262" s="72"/>
      <c r="Q262" s="59"/>
      <c r="R262" s="60"/>
      <c r="T262" s="59"/>
      <c r="U262" s="60"/>
      <c r="W262" s="59"/>
      <c r="X262" s="60"/>
      <c r="Z262" s="59"/>
      <c r="AA262" s="60"/>
      <c r="AC262" s="59"/>
      <c r="AD262" s="60"/>
      <c r="AF262" s="59"/>
      <c r="AG262" s="60"/>
      <c r="AI262" s="59"/>
      <c r="AJ262" s="60"/>
    </row>
    <row r="263" spans="1:36" ht="15.9" customHeight="1">
      <c r="A263" s="71"/>
      <c r="B263" s="59"/>
      <c r="C263" s="60"/>
      <c r="D263" s="72"/>
      <c r="E263" s="93"/>
      <c r="F263" s="94"/>
      <c r="G263" s="72"/>
      <c r="H263" s="59"/>
      <c r="I263" s="60"/>
      <c r="J263" s="72"/>
      <c r="K263" s="59"/>
      <c r="L263" s="60"/>
      <c r="M263" s="72"/>
      <c r="N263" s="59"/>
      <c r="O263" s="60"/>
      <c r="P263" s="72"/>
      <c r="Q263" s="59"/>
      <c r="R263" s="60"/>
      <c r="T263" s="59"/>
      <c r="U263" s="60"/>
      <c r="W263" s="59"/>
      <c r="X263" s="60"/>
      <c r="Z263" s="59"/>
      <c r="AA263" s="60"/>
      <c r="AC263" s="59"/>
      <c r="AD263" s="60"/>
      <c r="AF263" s="59"/>
      <c r="AG263" s="60"/>
      <c r="AI263" s="59"/>
      <c r="AJ263" s="60"/>
    </row>
    <row r="264" spans="1:36" ht="15.9" customHeight="1">
      <c r="A264" s="71"/>
      <c r="B264" s="59"/>
      <c r="C264" s="60"/>
      <c r="D264" s="72"/>
      <c r="E264" s="93"/>
      <c r="F264" s="94"/>
      <c r="G264" s="72"/>
      <c r="H264" s="59"/>
      <c r="I264" s="60"/>
      <c r="J264" s="72"/>
      <c r="K264" s="59"/>
      <c r="L264" s="60"/>
      <c r="M264" s="72"/>
      <c r="N264" s="59"/>
      <c r="O264" s="60"/>
      <c r="P264" s="72"/>
      <c r="Q264" s="59"/>
      <c r="R264" s="60"/>
      <c r="T264" s="59"/>
      <c r="U264" s="60"/>
      <c r="W264" s="59"/>
      <c r="X264" s="60"/>
      <c r="Z264" s="59"/>
      <c r="AA264" s="60"/>
      <c r="AC264" s="59"/>
      <c r="AD264" s="60"/>
      <c r="AF264" s="59"/>
      <c r="AG264" s="60"/>
      <c r="AI264" s="59"/>
      <c r="AJ264" s="60"/>
    </row>
    <row r="265" spans="1:36" ht="15.9" customHeight="1">
      <c r="A265" s="71"/>
      <c r="B265" s="59"/>
      <c r="C265" s="60"/>
      <c r="D265" s="72"/>
      <c r="E265" s="93"/>
      <c r="F265" s="94"/>
      <c r="G265" s="72"/>
      <c r="H265" s="59"/>
      <c r="I265" s="60"/>
      <c r="J265" s="72"/>
      <c r="K265" s="59"/>
      <c r="L265" s="60"/>
      <c r="M265" s="72"/>
      <c r="N265" s="59"/>
      <c r="O265" s="60"/>
      <c r="P265" s="72"/>
      <c r="Q265" s="59"/>
      <c r="R265" s="60"/>
      <c r="T265" s="59"/>
      <c r="U265" s="60"/>
      <c r="W265" s="59"/>
      <c r="X265" s="60"/>
      <c r="Z265" s="59"/>
      <c r="AA265" s="60"/>
      <c r="AC265" s="59"/>
      <c r="AD265" s="60"/>
      <c r="AF265" s="59"/>
      <c r="AG265" s="60"/>
      <c r="AI265" s="59"/>
      <c r="AJ265" s="60"/>
    </row>
    <row r="266" spans="1:36" ht="15.9" customHeight="1">
      <c r="A266" s="71"/>
      <c r="B266" s="59"/>
      <c r="C266" s="60"/>
      <c r="D266" s="72"/>
      <c r="E266" s="93"/>
      <c r="F266" s="94"/>
      <c r="G266" s="72"/>
      <c r="H266" s="59"/>
      <c r="I266" s="60"/>
      <c r="J266" s="72"/>
      <c r="K266" s="59"/>
      <c r="L266" s="60"/>
      <c r="M266" s="72"/>
      <c r="N266" s="59"/>
      <c r="O266" s="60"/>
      <c r="P266" s="72"/>
      <c r="Q266" s="59"/>
      <c r="R266" s="60"/>
      <c r="T266" s="59"/>
      <c r="U266" s="60"/>
      <c r="W266" s="59"/>
      <c r="X266" s="60"/>
      <c r="Z266" s="59"/>
      <c r="AA266" s="60"/>
      <c r="AC266" s="59"/>
      <c r="AD266" s="60"/>
      <c r="AF266" s="59"/>
      <c r="AG266" s="60"/>
      <c r="AI266" s="59"/>
      <c r="AJ266" s="60"/>
    </row>
    <row r="267" spans="1:36" ht="15.9" customHeight="1">
      <c r="A267" s="71"/>
      <c r="B267" s="59"/>
      <c r="C267" s="60"/>
      <c r="D267" s="72"/>
      <c r="E267" s="93"/>
      <c r="F267" s="94"/>
      <c r="G267" s="72"/>
      <c r="H267" s="59"/>
      <c r="I267" s="60"/>
      <c r="J267" s="72"/>
      <c r="K267" s="59"/>
      <c r="L267" s="60"/>
      <c r="M267" s="72"/>
      <c r="N267" s="59"/>
      <c r="O267" s="60"/>
      <c r="P267" s="72"/>
      <c r="Q267" s="59"/>
      <c r="R267" s="60"/>
      <c r="T267" s="59"/>
      <c r="U267" s="60"/>
      <c r="W267" s="59"/>
      <c r="X267" s="60"/>
      <c r="Z267" s="59"/>
      <c r="AA267" s="60"/>
      <c r="AC267" s="59"/>
      <c r="AD267" s="60"/>
      <c r="AF267" s="59"/>
      <c r="AG267" s="60"/>
      <c r="AI267" s="59"/>
      <c r="AJ267" s="60"/>
    </row>
    <row r="268" spans="1:36" ht="15.9" customHeight="1">
      <c r="A268" s="71"/>
      <c r="B268" s="59"/>
      <c r="C268" s="60"/>
      <c r="D268" s="72"/>
      <c r="E268" s="93"/>
      <c r="F268" s="94"/>
      <c r="G268" s="72"/>
      <c r="H268" s="59"/>
      <c r="I268" s="60"/>
      <c r="J268" s="72"/>
      <c r="K268" s="59"/>
      <c r="L268" s="60"/>
      <c r="M268" s="72"/>
      <c r="N268" s="59"/>
      <c r="O268" s="60"/>
      <c r="P268" s="72"/>
      <c r="Q268" s="59"/>
      <c r="R268" s="60"/>
      <c r="T268" s="59"/>
      <c r="U268" s="60"/>
      <c r="W268" s="59"/>
      <c r="X268" s="60"/>
      <c r="Z268" s="59"/>
      <c r="AA268" s="60"/>
      <c r="AC268" s="59"/>
      <c r="AD268" s="60"/>
      <c r="AF268" s="59"/>
      <c r="AG268" s="60"/>
      <c r="AI268" s="59"/>
      <c r="AJ268" s="60"/>
    </row>
    <row r="269" spans="1:36" ht="15.9" customHeight="1">
      <c r="A269" s="71"/>
      <c r="B269" s="59"/>
      <c r="C269" s="60"/>
      <c r="D269" s="72"/>
      <c r="E269" s="93"/>
      <c r="F269" s="94"/>
      <c r="G269" s="72"/>
      <c r="H269" s="59"/>
      <c r="I269" s="60"/>
      <c r="J269" s="72"/>
      <c r="K269" s="59"/>
      <c r="L269" s="60"/>
      <c r="M269" s="72"/>
      <c r="N269" s="59"/>
      <c r="O269" s="60"/>
      <c r="P269" s="72"/>
      <c r="Q269" s="59"/>
      <c r="R269" s="60"/>
      <c r="T269" s="59"/>
      <c r="U269" s="60"/>
      <c r="W269" s="59"/>
      <c r="X269" s="60"/>
      <c r="Z269" s="59"/>
      <c r="AA269" s="60"/>
      <c r="AC269" s="59"/>
      <c r="AD269" s="60"/>
      <c r="AF269" s="59"/>
      <c r="AG269" s="60"/>
      <c r="AI269" s="59"/>
      <c r="AJ269" s="60"/>
    </row>
    <row r="270" spans="1:36" ht="15.9" customHeight="1">
      <c r="A270" s="71"/>
      <c r="B270" s="59"/>
      <c r="C270" s="60"/>
      <c r="D270" s="72"/>
      <c r="E270" s="93"/>
      <c r="F270" s="94"/>
      <c r="G270" s="72"/>
      <c r="H270" s="59"/>
      <c r="I270" s="60"/>
      <c r="J270" s="72"/>
      <c r="K270" s="59"/>
      <c r="L270" s="60"/>
      <c r="M270" s="72"/>
      <c r="N270" s="59"/>
      <c r="O270" s="60"/>
      <c r="P270" s="72"/>
      <c r="Q270" s="59"/>
      <c r="R270" s="60"/>
      <c r="T270" s="59"/>
      <c r="U270" s="60"/>
      <c r="W270" s="59"/>
      <c r="X270" s="60"/>
      <c r="Z270" s="59"/>
      <c r="AA270" s="60"/>
      <c r="AC270" s="59"/>
      <c r="AD270" s="60"/>
      <c r="AF270" s="59"/>
      <c r="AG270" s="60"/>
      <c r="AI270" s="59"/>
      <c r="AJ270" s="60"/>
    </row>
    <row r="271" spans="1:36" ht="15.9" customHeight="1">
      <c r="A271" s="71"/>
      <c r="B271" s="59"/>
      <c r="C271" s="60"/>
      <c r="D271" s="72"/>
      <c r="E271" s="93"/>
      <c r="F271" s="94"/>
      <c r="G271" s="72"/>
      <c r="H271" s="59"/>
      <c r="I271" s="60"/>
      <c r="J271" s="72"/>
      <c r="K271" s="59"/>
      <c r="L271" s="60"/>
      <c r="M271" s="72"/>
      <c r="N271" s="59"/>
      <c r="O271" s="60"/>
      <c r="P271" s="72"/>
      <c r="Q271" s="59"/>
      <c r="R271" s="60"/>
      <c r="T271" s="59"/>
      <c r="U271" s="60"/>
      <c r="W271" s="59"/>
      <c r="X271" s="60"/>
      <c r="Z271" s="59"/>
      <c r="AA271" s="60"/>
      <c r="AC271" s="59"/>
      <c r="AD271" s="60"/>
      <c r="AF271" s="59"/>
      <c r="AG271" s="60"/>
      <c r="AI271" s="59"/>
      <c r="AJ271" s="60"/>
    </row>
    <row r="272" spans="1:36" ht="15.9" customHeight="1">
      <c r="A272" s="71"/>
      <c r="B272" s="59"/>
      <c r="C272" s="60"/>
      <c r="D272" s="72"/>
      <c r="E272" s="93"/>
      <c r="F272" s="94"/>
      <c r="G272" s="72"/>
      <c r="H272" s="59"/>
      <c r="I272" s="60"/>
      <c r="J272" s="72"/>
      <c r="K272" s="59"/>
      <c r="L272" s="60"/>
      <c r="M272" s="72"/>
      <c r="N272" s="59"/>
      <c r="O272" s="60"/>
      <c r="P272" s="72"/>
      <c r="Q272" s="59"/>
      <c r="R272" s="60"/>
      <c r="T272" s="59"/>
      <c r="U272" s="60"/>
      <c r="W272" s="59"/>
      <c r="X272" s="60"/>
      <c r="Z272" s="59"/>
      <c r="AA272" s="60"/>
      <c r="AC272" s="59"/>
      <c r="AD272" s="60"/>
      <c r="AF272" s="59"/>
      <c r="AG272" s="60"/>
      <c r="AI272" s="59"/>
      <c r="AJ272" s="60"/>
    </row>
    <row r="273" spans="1:36" ht="15.9" customHeight="1">
      <c r="A273" s="71"/>
      <c r="B273" s="59"/>
      <c r="C273" s="60"/>
      <c r="D273" s="72"/>
      <c r="E273" s="93"/>
      <c r="F273" s="94"/>
      <c r="G273" s="72"/>
      <c r="H273" s="59"/>
      <c r="I273" s="60"/>
      <c r="J273" s="72"/>
      <c r="K273" s="59"/>
      <c r="L273" s="60"/>
      <c r="M273" s="72"/>
      <c r="N273" s="59"/>
      <c r="O273" s="60"/>
      <c r="P273" s="72"/>
      <c r="Q273" s="59"/>
      <c r="R273" s="60"/>
      <c r="T273" s="59"/>
      <c r="U273" s="60"/>
      <c r="W273" s="59"/>
      <c r="X273" s="60"/>
      <c r="Z273" s="59"/>
      <c r="AA273" s="60"/>
      <c r="AC273" s="59"/>
      <c r="AD273" s="60"/>
      <c r="AF273" s="59"/>
      <c r="AG273" s="60"/>
      <c r="AI273" s="59"/>
      <c r="AJ273" s="60"/>
    </row>
    <row r="274" spans="1:36" ht="15.9" customHeight="1">
      <c r="A274" s="71"/>
      <c r="B274" s="59"/>
      <c r="C274" s="60"/>
      <c r="D274" s="72"/>
      <c r="E274" s="93"/>
      <c r="F274" s="94"/>
      <c r="G274" s="72"/>
      <c r="H274" s="59"/>
      <c r="I274" s="60"/>
      <c r="J274" s="72"/>
      <c r="K274" s="59"/>
      <c r="L274" s="60"/>
      <c r="M274" s="72"/>
      <c r="N274" s="59"/>
      <c r="O274" s="60"/>
      <c r="P274" s="72"/>
      <c r="Q274" s="59"/>
      <c r="R274" s="60"/>
      <c r="T274" s="59"/>
      <c r="U274" s="60"/>
      <c r="W274" s="59"/>
      <c r="X274" s="60"/>
      <c r="Z274" s="59"/>
      <c r="AA274" s="60"/>
      <c r="AC274" s="59"/>
      <c r="AD274" s="60"/>
      <c r="AF274" s="59"/>
      <c r="AG274" s="60"/>
      <c r="AI274" s="59"/>
      <c r="AJ274" s="60"/>
    </row>
    <row r="275" spans="1:36" ht="15.9" customHeight="1">
      <c r="A275" s="71"/>
      <c r="B275" s="59"/>
      <c r="C275" s="60"/>
      <c r="D275" s="72"/>
      <c r="E275" s="93"/>
      <c r="F275" s="94"/>
      <c r="G275" s="72"/>
      <c r="H275" s="59"/>
      <c r="I275" s="60"/>
      <c r="J275" s="72"/>
      <c r="K275" s="59"/>
      <c r="L275" s="60"/>
      <c r="M275" s="72"/>
      <c r="N275" s="59"/>
      <c r="O275" s="60"/>
      <c r="P275" s="72"/>
      <c r="Q275" s="59"/>
      <c r="R275" s="60"/>
      <c r="T275" s="59"/>
      <c r="U275" s="60"/>
      <c r="W275" s="59"/>
      <c r="X275" s="60"/>
      <c r="Z275" s="59"/>
      <c r="AA275" s="60"/>
      <c r="AC275" s="59"/>
      <c r="AD275" s="60"/>
      <c r="AF275" s="59"/>
      <c r="AG275" s="60"/>
      <c r="AI275" s="59"/>
      <c r="AJ275" s="60"/>
    </row>
    <row r="276" spans="1:36" ht="15.9" customHeight="1">
      <c r="A276" s="71"/>
      <c r="B276" s="59"/>
      <c r="C276" s="60"/>
      <c r="D276" s="72"/>
      <c r="E276" s="93"/>
      <c r="F276" s="94"/>
      <c r="G276" s="72"/>
      <c r="H276" s="59"/>
      <c r="I276" s="60"/>
      <c r="J276" s="72"/>
      <c r="K276" s="59"/>
      <c r="L276" s="60"/>
      <c r="M276" s="72"/>
      <c r="N276" s="59"/>
      <c r="O276" s="60"/>
      <c r="P276" s="72"/>
      <c r="Q276" s="59"/>
      <c r="R276" s="60"/>
      <c r="T276" s="59"/>
      <c r="U276" s="60"/>
      <c r="W276" s="59"/>
      <c r="X276" s="60"/>
      <c r="Z276" s="59"/>
      <c r="AA276" s="60"/>
      <c r="AC276" s="59"/>
      <c r="AD276" s="60"/>
      <c r="AF276" s="59"/>
      <c r="AG276" s="60"/>
      <c r="AI276" s="59"/>
      <c r="AJ276" s="60"/>
    </row>
    <row r="277" spans="1:36" ht="15.9" customHeight="1">
      <c r="A277" s="71"/>
      <c r="B277" s="59"/>
      <c r="C277" s="60"/>
      <c r="D277" s="72"/>
      <c r="E277" s="93"/>
      <c r="F277" s="94"/>
      <c r="G277" s="72"/>
      <c r="H277" s="59"/>
      <c r="I277" s="60"/>
      <c r="J277" s="72"/>
      <c r="K277" s="59"/>
      <c r="L277" s="60"/>
      <c r="M277" s="72"/>
      <c r="N277" s="59"/>
      <c r="O277" s="60"/>
      <c r="P277" s="72"/>
      <c r="Q277" s="59"/>
      <c r="R277" s="60"/>
      <c r="T277" s="59"/>
      <c r="U277" s="60"/>
      <c r="W277" s="59"/>
      <c r="X277" s="60"/>
      <c r="Z277" s="59"/>
      <c r="AA277" s="60"/>
      <c r="AC277" s="59"/>
      <c r="AD277" s="60"/>
      <c r="AF277" s="59"/>
      <c r="AG277" s="60"/>
      <c r="AI277" s="59"/>
      <c r="AJ277" s="60"/>
    </row>
    <row r="278" spans="1:36" ht="15.9" customHeight="1">
      <c r="A278" s="71"/>
      <c r="B278" s="59"/>
      <c r="C278" s="60"/>
      <c r="D278" s="72"/>
      <c r="E278" s="93"/>
      <c r="F278" s="94"/>
      <c r="G278" s="72"/>
      <c r="H278" s="59"/>
      <c r="I278" s="60"/>
      <c r="J278" s="72"/>
      <c r="K278" s="59"/>
      <c r="L278" s="60"/>
      <c r="M278" s="72"/>
      <c r="N278" s="59"/>
      <c r="O278" s="60"/>
      <c r="P278" s="72"/>
      <c r="Q278" s="59"/>
      <c r="R278" s="60"/>
      <c r="T278" s="59"/>
      <c r="U278" s="60"/>
      <c r="W278" s="59"/>
      <c r="X278" s="60"/>
      <c r="Z278" s="59"/>
      <c r="AA278" s="60"/>
      <c r="AC278" s="59"/>
      <c r="AD278" s="60"/>
      <c r="AF278" s="59"/>
      <c r="AG278" s="60"/>
      <c r="AI278" s="59"/>
      <c r="AJ278" s="60"/>
    </row>
    <row r="279" spans="1:36" ht="15.9" customHeight="1">
      <c r="A279" s="71"/>
      <c r="B279" s="59"/>
      <c r="C279" s="60"/>
      <c r="D279" s="72"/>
      <c r="E279" s="93"/>
      <c r="F279" s="94"/>
      <c r="G279" s="72"/>
      <c r="H279" s="59"/>
      <c r="I279" s="60"/>
      <c r="J279" s="72"/>
      <c r="K279" s="59"/>
      <c r="L279" s="60"/>
      <c r="M279" s="72"/>
      <c r="N279" s="59"/>
      <c r="O279" s="60"/>
      <c r="P279" s="72"/>
      <c r="Q279" s="59"/>
      <c r="R279" s="60"/>
      <c r="T279" s="59"/>
      <c r="U279" s="60"/>
      <c r="W279" s="59"/>
      <c r="X279" s="60"/>
      <c r="Z279" s="59"/>
      <c r="AA279" s="60"/>
      <c r="AC279" s="59"/>
      <c r="AD279" s="60"/>
      <c r="AF279" s="59"/>
      <c r="AG279" s="60"/>
      <c r="AI279" s="59"/>
      <c r="AJ279" s="60"/>
    </row>
    <row r="280" spans="1:36" ht="15.9" customHeight="1">
      <c r="A280" s="71"/>
      <c r="B280" s="59"/>
      <c r="C280" s="60"/>
      <c r="D280" s="72"/>
      <c r="E280" s="93"/>
      <c r="F280" s="94"/>
      <c r="G280" s="72"/>
      <c r="H280" s="59"/>
      <c r="I280" s="60"/>
      <c r="J280" s="72"/>
      <c r="K280" s="59"/>
      <c r="L280" s="60"/>
      <c r="M280" s="72"/>
      <c r="N280" s="59"/>
      <c r="O280" s="60"/>
      <c r="P280" s="72"/>
      <c r="Q280" s="59"/>
      <c r="R280" s="60"/>
      <c r="T280" s="59"/>
      <c r="U280" s="60"/>
      <c r="W280" s="59"/>
      <c r="X280" s="60"/>
      <c r="Z280" s="59"/>
      <c r="AA280" s="60"/>
      <c r="AC280" s="59"/>
      <c r="AD280" s="60"/>
      <c r="AF280" s="59"/>
      <c r="AG280" s="60"/>
      <c r="AI280" s="59"/>
      <c r="AJ280" s="60"/>
    </row>
    <row r="281" spans="1:36" ht="15.9" customHeight="1">
      <c r="A281" s="71"/>
      <c r="B281" s="59"/>
      <c r="C281" s="60"/>
      <c r="D281" s="72"/>
      <c r="E281" s="93"/>
      <c r="F281" s="94"/>
      <c r="G281" s="72"/>
      <c r="H281" s="59"/>
      <c r="I281" s="60"/>
      <c r="J281" s="72"/>
      <c r="K281" s="59"/>
      <c r="L281" s="60"/>
      <c r="M281" s="72"/>
      <c r="N281" s="59"/>
      <c r="O281" s="60"/>
      <c r="P281" s="72"/>
      <c r="Q281" s="59"/>
      <c r="R281" s="60"/>
      <c r="T281" s="59"/>
      <c r="U281" s="60"/>
      <c r="W281" s="59"/>
      <c r="X281" s="60"/>
      <c r="Z281" s="59"/>
      <c r="AA281" s="60"/>
      <c r="AC281" s="59"/>
      <c r="AD281" s="60"/>
      <c r="AF281" s="59"/>
      <c r="AG281" s="60"/>
      <c r="AI281" s="59"/>
      <c r="AJ281" s="60"/>
    </row>
    <row r="282" spans="1:36" ht="15.9" customHeight="1">
      <c r="A282" s="71"/>
      <c r="B282" s="59"/>
      <c r="C282" s="60"/>
      <c r="D282" s="72"/>
      <c r="E282" s="93"/>
      <c r="F282" s="94"/>
      <c r="G282" s="72"/>
      <c r="H282" s="59"/>
      <c r="I282" s="60"/>
      <c r="J282" s="72"/>
      <c r="K282" s="59"/>
      <c r="L282" s="60"/>
      <c r="M282" s="72"/>
      <c r="N282" s="59"/>
      <c r="O282" s="60"/>
      <c r="P282" s="72"/>
      <c r="Q282" s="59"/>
      <c r="R282" s="60"/>
      <c r="T282" s="59"/>
      <c r="U282" s="60"/>
      <c r="W282" s="59"/>
      <c r="X282" s="60"/>
      <c r="Z282" s="59"/>
      <c r="AA282" s="60"/>
      <c r="AC282" s="59"/>
      <c r="AD282" s="60"/>
      <c r="AF282" s="59"/>
      <c r="AG282" s="60"/>
      <c r="AI282" s="59"/>
      <c r="AJ282" s="60"/>
    </row>
    <row r="283" spans="1:36" ht="15.9" customHeight="1">
      <c r="A283" s="71"/>
      <c r="B283" s="59"/>
      <c r="C283" s="60"/>
      <c r="D283" s="72"/>
      <c r="E283" s="93"/>
      <c r="F283" s="94"/>
      <c r="G283" s="72"/>
      <c r="H283" s="59"/>
      <c r="I283" s="60"/>
      <c r="J283" s="72"/>
      <c r="K283" s="59"/>
      <c r="L283" s="60"/>
      <c r="M283" s="72"/>
      <c r="N283" s="59"/>
      <c r="O283" s="60"/>
      <c r="P283" s="72"/>
      <c r="Q283" s="59"/>
      <c r="R283" s="60"/>
      <c r="T283" s="59"/>
      <c r="U283" s="60"/>
      <c r="W283" s="59"/>
      <c r="X283" s="60"/>
      <c r="Z283" s="59"/>
      <c r="AA283" s="60"/>
      <c r="AC283" s="59"/>
      <c r="AD283" s="60"/>
      <c r="AF283" s="59"/>
      <c r="AG283" s="60"/>
      <c r="AI283" s="59"/>
      <c r="AJ283" s="60"/>
    </row>
    <row r="284" spans="1:36" ht="15.9" customHeight="1">
      <c r="A284" s="71"/>
      <c r="B284" s="59"/>
      <c r="C284" s="60"/>
      <c r="D284" s="72"/>
      <c r="E284" s="93"/>
      <c r="F284" s="94"/>
      <c r="G284" s="72"/>
      <c r="H284" s="59"/>
      <c r="I284" s="60"/>
      <c r="J284" s="72"/>
      <c r="K284" s="59"/>
      <c r="L284" s="60"/>
      <c r="M284" s="72"/>
      <c r="N284" s="59"/>
      <c r="O284" s="60"/>
      <c r="P284" s="72"/>
      <c r="Q284" s="59"/>
      <c r="R284" s="60"/>
      <c r="T284" s="59"/>
      <c r="U284" s="60"/>
      <c r="W284" s="59"/>
      <c r="X284" s="60"/>
      <c r="Z284" s="59"/>
      <c r="AA284" s="60"/>
      <c r="AC284" s="59"/>
      <c r="AD284" s="60"/>
      <c r="AF284" s="59"/>
      <c r="AG284" s="60"/>
      <c r="AI284" s="59"/>
      <c r="AJ284" s="60"/>
    </row>
    <row r="285" spans="1:36" ht="15.9" customHeight="1">
      <c r="A285" s="71"/>
      <c r="B285" s="59"/>
      <c r="C285" s="60"/>
      <c r="D285" s="72"/>
      <c r="E285" s="93"/>
      <c r="F285" s="94"/>
      <c r="G285" s="72"/>
      <c r="H285" s="59"/>
      <c r="I285" s="60"/>
      <c r="J285" s="72"/>
      <c r="K285" s="59"/>
      <c r="L285" s="60"/>
      <c r="M285" s="72"/>
      <c r="N285" s="59"/>
      <c r="O285" s="60"/>
      <c r="P285" s="72"/>
      <c r="Q285" s="59"/>
      <c r="R285" s="60"/>
      <c r="T285" s="59"/>
      <c r="U285" s="60"/>
      <c r="W285" s="59"/>
      <c r="X285" s="60"/>
      <c r="Z285" s="59"/>
      <c r="AA285" s="60"/>
      <c r="AC285" s="59"/>
      <c r="AD285" s="60"/>
      <c r="AF285" s="59"/>
      <c r="AG285" s="60"/>
      <c r="AI285" s="59"/>
      <c r="AJ285" s="60"/>
    </row>
    <row r="286" spans="1:36" ht="15.9" customHeight="1">
      <c r="A286" s="71"/>
      <c r="B286" s="59"/>
      <c r="C286" s="60"/>
      <c r="D286" s="72"/>
      <c r="E286" s="93"/>
      <c r="F286" s="94"/>
      <c r="G286" s="72"/>
      <c r="H286" s="59"/>
      <c r="I286" s="60"/>
      <c r="J286" s="72"/>
      <c r="K286" s="59"/>
      <c r="L286" s="60"/>
      <c r="M286" s="72"/>
      <c r="N286" s="93"/>
      <c r="O286" s="94"/>
      <c r="P286" s="72"/>
      <c r="Q286" s="59"/>
      <c r="R286" s="60"/>
      <c r="T286" s="59"/>
      <c r="U286" s="60"/>
      <c r="W286" s="59"/>
      <c r="X286" s="60"/>
      <c r="Z286" s="59"/>
      <c r="AA286" s="60"/>
      <c r="AC286" s="59"/>
      <c r="AD286" s="60"/>
      <c r="AF286" s="59"/>
      <c r="AG286" s="60"/>
      <c r="AI286" s="59"/>
      <c r="AJ286" s="60"/>
    </row>
    <row r="287" spans="1:36" ht="15.9" customHeight="1">
      <c r="A287" s="71"/>
      <c r="B287" s="59"/>
      <c r="C287" s="60"/>
      <c r="D287" s="72"/>
      <c r="E287" s="93"/>
      <c r="F287" s="94"/>
      <c r="G287" s="72"/>
      <c r="H287" s="59"/>
      <c r="I287" s="60"/>
      <c r="J287" s="72"/>
      <c r="K287" s="59"/>
      <c r="L287" s="60"/>
      <c r="M287" s="72"/>
      <c r="N287" s="93"/>
      <c r="O287" s="94"/>
      <c r="P287" s="72"/>
      <c r="Q287" s="59"/>
      <c r="R287" s="60"/>
      <c r="T287" s="59"/>
      <c r="U287" s="60"/>
      <c r="W287" s="59"/>
      <c r="X287" s="60"/>
      <c r="Z287" s="59"/>
      <c r="AA287" s="60"/>
      <c r="AC287" s="59"/>
      <c r="AD287" s="60"/>
      <c r="AF287" s="59"/>
      <c r="AG287" s="60"/>
      <c r="AI287" s="59"/>
      <c r="AJ287" s="60"/>
    </row>
    <row r="288" spans="1:36" ht="15.9" customHeight="1">
      <c r="A288" s="71"/>
      <c r="B288" s="59"/>
      <c r="C288" s="60"/>
      <c r="D288" s="72"/>
      <c r="E288" s="93"/>
      <c r="F288" s="94"/>
      <c r="G288" s="72"/>
      <c r="H288" s="59"/>
      <c r="I288" s="60"/>
      <c r="J288" s="72"/>
      <c r="K288" s="59"/>
      <c r="L288" s="60"/>
      <c r="M288" s="72"/>
      <c r="N288" s="93"/>
      <c r="O288" s="94"/>
      <c r="P288" s="72"/>
      <c r="Q288" s="59"/>
      <c r="R288" s="60"/>
      <c r="T288" s="59"/>
      <c r="U288" s="60"/>
      <c r="W288" s="59"/>
      <c r="X288" s="60"/>
      <c r="Z288" s="59"/>
      <c r="AA288" s="60"/>
      <c r="AC288" s="59"/>
      <c r="AD288" s="60"/>
      <c r="AF288" s="59"/>
      <c r="AG288" s="60"/>
      <c r="AI288" s="59"/>
      <c r="AJ288" s="60"/>
    </row>
    <row r="289" spans="1:36" ht="15.9" customHeight="1">
      <c r="A289" s="71"/>
      <c r="B289" s="59"/>
      <c r="C289" s="60"/>
      <c r="D289" s="72"/>
      <c r="E289" s="93"/>
      <c r="F289" s="94"/>
      <c r="G289" s="72"/>
      <c r="H289" s="59"/>
      <c r="I289" s="60"/>
      <c r="J289" s="72"/>
      <c r="K289" s="59"/>
      <c r="L289" s="60"/>
      <c r="M289" s="72"/>
      <c r="N289" s="93"/>
      <c r="O289" s="94"/>
      <c r="P289" s="72"/>
      <c r="Q289" s="59"/>
      <c r="R289" s="60"/>
      <c r="T289" s="59"/>
      <c r="U289" s="60"/>
      <c r="W289" s="59"/>
      <c r="X289" s="60"/>
      <c r="Z289" s="59"/>
      <c r="AA289" s="60"/>
      <c r="AC289" s="59"/>
      <c r="AD289" s="60"/>
      <c r="AF289" s="59"/>
      <c r="AG289" s="60"/>
      <c r="AI289" s="59"/>
      <c r="AJ289" s="60"/>
    </row>
    <row r="290" spans="1:36" ht="15.9" customHeight="1">
      <c r="A290" s="71"/>
      <c r="B290" s="59"/>
      <c r="C290" s="60"/>
      <c r="D290" s="72"/>
      <c r="E290" s="93"/>
      <c r="F290" s="94"/>
      <c r="G290" s="72"/>
      <c r="H290" s="59"/>
      <c r="I290" s="60"/>
      <c r="J290" s="72"/>
      <c r="K290" s="59"/>
      <c r="L290" s="60"/>
      <c r="M290" s="72"/>
      <c r="N290" s="93"/>
      <c r="O290" s="94"/>
      <c r="P290" s="72"/>
      <c r="Q290" s="59"/>
      <c r="R290" s="60"/>
      <c r="T290" s="59"/>
      <c r="U290" s="60"/>
      <c r="W290" s="59"/>
      <c r="X290" s="60"/>
      <c r="Z290" s="59"/>
      <c r="AA290" s="60"/>
      <c r="AC290" s="59"/>
      <c r="AD290" s="60"/>
      <c r="AF290" s="59"/>
      <c r="AG290" s="60"/>
      <c r="AI290" s="59"/>
      <c r="AJ290" s="60"/>
    </row>
    <row r="291" spans="1:36" ht="15.9" customHeight="1">
      <c r="A291" s="71"/>
      <c r="B291" s="59"/>
      <c r="C291" s="60"/>
      <c r="D291" s="72"/>
      <c r="E291" s="93"/>
      <c r="F291" s="94"/>
      <c r="G291" s="72"/>
      <c r="H291" s="59"/>
      <c r="I291" s="60"/>
      <c r="J291" s="72"/>
      <c r="K291" s="59"/>
      <c r="L291" s="60"/>
      <c r="M291" s="72"/>
      <c r="N291" s="93"/>
      <c r="O291" s="94"/>
      <c r="P291" s="72"/>
      <c r="Q291" s="59"/>
      <c r="R291" s="60"/>
      <c r="T291" s="59"/>
      <c r="U291" s="60"/>
      <c r="W291" s="59"/>
      <c r="X291" s="60"/>
      <c r="Z291" s="59"/>
      <c r="AA291" s="60"/>
      <c r="AC291" s="59"/>
      <c r="AD291" s="60"/>
      <c r="AF291" s="59"/>
      <c r="AG291" s="60"/>
      <c r="AI291" s="59"/>
      <c r="AJ291" s="60"/>
    </row>
    <row r="292" spans="1:36" ht="15.9" customHeight="1">
      <c r="A292" s="71"/>
      <c r="B292" s="59"/>
      <c r="C292" s="60"/>
      <c r="D292" s="72"/>
      <c r="E292" s="93"/>
      <c r="F292" s="94"/>
      <c r="G292" s="72"/>
      <c r="H292" s="59"/>
      <c r="I292" s="60"/>
      <c r="J292" s="72"/>
      <c r="K292" s="59"/>
      <c r="L292" s="60"/>
      <c r="M292" s="72"/>
      <c r="N292" s="93"/>
      <c r="O292" s="94"/>
      <c r="P292" s="72"/>
      <c r="Q292" s="93"/>
      <c r="R292" s="94"/>
      <c r="T292" s="59"/>
      <c r="U292" s="60"/>
      <c r="W292" s="59"/>
      <c r="X292" s="60"/>
      <c r="Z292" s="59"/>
      <c r="AA292" s="60"/>
      <c r="AC292" s="59"/>
      <c r="AD292" s="60"/>
      <c r="AF292" s="59"/>
      <c r="AG292" s="60"/>
      <c r="AI292" s="59"/>
      <c r="AJ292" s="60"/>
    </row>
    <row r="293" spans="1:36" ht="15.9" customHeight="1">
      <c r="A293" s="71"/>
      <c r="B293" s="59"/>
      <c r="C293" s="60"/>
      <c r="D293" s="72"/>
      <c r="E293" s="93"/>
      <c r="F293" s="94"/>
      <c r="G293" s="72"/>
      <c r="H293" s="59"/>
      <c r="I293" s="60"/>
      <c r="J293" s="72"/>
      <c r="K293" s="59"/>
      <c r="L293" s="60"/>
      <c r="M293" s="72"/>
      <c r="N293" s="93"/>
      <c r="O293" s="94"/>
      <c r="P293" s="72"/>
      <c r="Q293" s="93"/>
      <c r="R293" s="94"/>
      <c r="T293" s="59"/>
      <c r="U293" s="60"/>
      <c r="W293" s="59"/>
      <c r="X293" s="60"/>
      <c r="Z293" s="59"/>
      <c r="AA293" s="60"/>
      <c r="AC293" s="59"/>
      <c r="AD293" s="60"/>
      <c r="AF293" s="59"/>
      <c r="AG293" s="60"/>
      <c r="AI293" s="59"/>
      <c r="AJ293" s="60"/>
    </row>
    <row r="294" spans="1:36" ht="15.9" customHeight="1">
      <c r="A294" s="71"/>
      <c r="B294" s="59"/>
      <c r="C294" s="60"/>
      <c r="D294" s="72"/>
      <c r="E294" s="93"/>
      <c r="F294" s="94"/>
      <c r="G294" s="72"/>
      <c r="H294" s="59"/>
      <c r="I294" s="60"/>
      <c r="J294" s="72"/>
      <c r="K294" s="59"/>
      <c r="L294" s="60"/>
      <c r="M294" s="72"/>
      <c r="N294" s="93"/>
      <c r="O294" s="94"/>
      <c r="P294" s="72"/>
      <c r="Q294" s="93"/>
      <c r="R294" s="94"/>
      <c r="T294" s="59"/>
      <c r="U294" s="60"/>
      <c r="W294" s="59"/>
      <c r="X294" s="60"/>
      <c r="Z294" s="59"/>
      <c r="AA294" s="60"/>
      <c r="AC294" s="59"/>
      <c r="AD294" s="60"/>
      <c r="AF294" s="59"/>
      <c r="AG294" s="60"/>
      <c r="AI294" s="59"/>
      <c r="AJ294" s="60"/>
    </row>
    <row r="295" spans="1:36" ht="15.9" customHeight="1">
      <c r="A295" s="71"/>
      <c r="B295" s="59"/>
      <c r="C295" s="60"/>
      <c r="D295" s="72"/>
      <c r="E295" s="93"/>
      <c r="F295" s="94"/>
      <c r="G295" s="72"/>
      <c r="H295" s="59"/>
      <c r="I295" s="60"/>
      <c r="J295" s="72"/>
      <c r="K295" s="59"/>
      <c r="L295" s="60"/>
      <c r="M295" s="72"/>
      <c r="N295" s="93"/>
      <c r="O295" s="94"/>
      <c r="P295" s="72"/>
      <c r="Q295" s="93"/>
      <c r="R295" s="94"/>
      <c r="T295" s="59"/>
      <c r="U295" s="60"/>
      <c r="W295" s="59"/>
      <c r="X295" s="60"/>
      <c r="Z295" s="59"/>
      <c r="AA295" s="60"/>
      <c r="AC295" s="59"/>
      <c r="AD295" s="60"/>
      <c r="AF295" s="59"/>
      <c r="AG295" s="60"/>
      <c r="AI295" s="59"/>
      <c r="AJ295" s="60"/>
    </row>
    <row r="296" spans="1:36" ht="15.9" customHeight="1">
      <c r="A296" s="71"/>
      <c r="B296" s="59"/>
      <c r="C296" s="60"/>
      <c r="D296" s="72"/>
      <c r="E296" s="93"/>
      <c r="F296" s="94"/>
      <c r="G296" s="72"/>
      <c r="H296" s="59"/>
      <c r="I296" s="60"/>
      <c r="J296" s="72"/>
      <c r="K296" s="59"/>
      <c r="L296" s="60"/>
      <c r="M296" s="72"/>
      <c r="N296" s="93"/>
      <c r="O296" s="94"/>
      <c r="P296" s="72"/>
      <c r="Q296" s="93"/>
      <c r="R296" s="94"/>
      <c r="T296" s="59"/>
      <c r="U296" s="60"/>
      <c r="W296" s="59"/>
      <c r="X296" s="60"/>
      <c r="Z296" s="59"/>
      <c r="AA296" s="60"/>
      <c r="AC296" s="59"/>
      <c r="AD296" s="60"/>
      <c r="AF296" s="59"/>
      <c r="AG296" s="60"/>
      <c r="AI296" s="59"/>
      <c r="AJ296" s="60"/>
    </row>
    <row r="297" spans="1:36" ht="15.9" customHeight="1">
      <c r="A297" s="71"/>
      <c r="B297" s="59"/>
      <c r="C297" s="60"/>
      <c r="D297" s="72"/>
      <c r="E297" s="93"/>
      <c r="F297" s="94"/>
      <c r="G297" s="72"/>
      <c r="H297" s="59"/>
      <c r="I297" s="60"/>
      <c r="J297" s="72"/>
      <c r="K297" s="59"/>
      <c r="L297" s="60"/>
      <c r="M297" s="72"/>
      <c r="N297" s="93"/>
      <c r="O297" s="94"/>
      <c r="P297" s="72"/>
      <c r="Q297" s="93"/>
      <c r="R297" s="94"/>
      <c r="T297" s="59"/>
      <c r="U297" s="60"/>
      <c r="W297" s="59"/>
      <c r="X297" s="60"/>
      <c r="Z297" s="59"/>
      <c r="AA297" s="60"/>
      <c r="AC297" s="59"/>
      <c r="AD297" s="60"/>
      <c r="AF297" s="59"/>
      <c r="AG297" s="60"/>
      <c r="AI297" s="59"/>
      <c r="AJ297" s="60"/>
    </row>
    <row r="298" spans="1:36" ht="15.9" customHeight="1">
      <c r="A298" s="71"/>
      <c r="B298" s="59"/>
      <c r="C298" s="60"/>
      <c r="D298" s="72"/>
      <c r="E298" s="93"/>
      <c r="F298" s="94"/>
      <c r="G298" s="72"/>
      <c r="H298" s="59"/>
      <c r="I298" s="60"/>
      <c r="J298" s="72"/>
      <c r="K298" s="59"/>
      <c r="L298" s="60"/>
      <c r="M298" s="72"/>
      <c r="N298" s="93"/>
      <c r="O298" s="94"/>
      <c r="P298" s="72"/>
      <c r="Q298" s="93"/>
      <c r="R298" s="94"/>
      <c r="T298" s="59"/>
      <c r="U298" s="60"/>
      <c r="W298" s="59"/>
      <c r="X298" s="60"/>
      <c r="Z298" s="59"/>
      <c r="AA298" s="60"/>
      <c r="AC298" s="59"/>
      <c r="AD298" s="60"/>
      <c r="AF298" s="59"/>
      <c r="AG298" s="60"/>
      <c r="AI298" s="59"/>
      <c r="AJ298" s="60"/>
    </row>
    <row r="299" spans="1:36" ht="15.9" customHeight="1">
      <c r="A299" s="71"/>
      <c r="B299" s="59"/>
      <c r="C299" s="60"/>
      <c r="D299" s="72"/>
      <c r="E299" s="93"/>
      <c r="F299" s="94"/>
      <c r="G299" s="72"/>
      <c r="H299" s="59"/>
      <c r="I299" s="60"/>
      <c r="J299" s="72"/>
      <c r="K299" s="59"/>
      <c r="L299" s="60"/>
      <c r="M299" s="72"/>
      <c r="N299" s="93"/>
      <c r="O299" s="94"/>
      <c r="P299" s="72"/>
      <c r="Q299" s="93"/>
      <c r="R299" s="94"/>
      <c r="T299" s="59"/>
      <c r="U299" s="60"/>
      <c r="W299" s="59"/>
      <c r="X299" s="60"/>
      <c r="Z299" s="59"/>
      <c r="AA299" s="60"/>
      <c r="AC299" s="59"/>
      <c r="AD299" s="60"/>
      <c r="AF299" s="59"/>
      <c r="AG299" s="60"/>
      <c r="AI299" s="59"/>
      <c r="AJ299" s="60"/>
    </row>
    <row r="300" spans="1:36" ht="15.9" customHeight="1">
      <c r="A300" s="71"/>
      <c r="B300" s="59"/>
      <c r="C300" s="60"/>
      <c r="D300" s="72"/>
      <c r="E300" s="93"/>
      <c r="F300" s="94"/>
      <c r="G300" s="72"/>
      <c r="H300" s="59"/>
      <c r="I300" s="60"/>
      <c r="J300" s="72"/>
      <c r="K300" s="59"/>
      <c r="L300" s="60"/>
      <c r="M300" s="72"/>
      <c r="N300" s="93"/>
      <c r="O300" s="94"/>
      <c r="P300" s="72"/>
      <c r="Q300" s="93"/>
      <c r="R300" s="94"/>
      <c r="T300" s="59"/>
      <c r="U300" s="60"/>
      <c r="W300" s="59"/>
      <c r="X300" s="60"/>
      <c r="Z300" s="59"/>
      <c r="AA300" s="60"/>
      <c r="AC300" s="59"/>
      <c r="AD300" s="60"/>
      <c r="AF300" s="59"/>
      <c r="AG300" s="60"/>
      <c r="AI300" s="59"/>
      <c r="AJ300" s="60"/>
    </row>
    <row r="301" spans="1:36" ht="15.9" customHeight="1">
      <c r="A301" s="71"/>
      <c r="B301" s="59"/>
      <c r="C301" s="60"/>
      <c r="D301" s="72"/>
      <c r="E301" s="95"/>
      <c r="F301" s="96"/>
      <c r="G301" s="72"/>
      <c r="H301" s="59"/>
      <c r="I301" s="60"/>
      <c r="J301" s="72"/>
      <c r="K301" s="59"/>
      <c r="L301" s="60"/>
      <c r="M301" s="72"/>
      <c r="N301" s="93"/>
      <c r="O301" s="94"/>
      <c r="P301" s="72"/>
      <c r="Q301" s="93"/>
      <c r="R301" s="94"/>
      <c r="T301" s="59"/>
      <c r="U301" s="60"/>
      <c r="W301" s="59"/>
      <c r="X301" s="60"/>
      <c r="Z301" s="59"/>
      <c r="AA301" s="60"/>
      <c r="AC301" s="59"/>
      <c r="AD301" s="60"/>
      <c r="AF301" s="59"/>
      <c r="AG301" s="60"/>
      <c r="AI301" s="59"/>
      <c r="AJ301" s="60"/>
    </row>
    <row r="302" spans="1:36" ht="15.9" customHeight="1">
      <c r="A302" s="71"/>
      <c r="B302" s="59"/>
      <c r="C302" s="60"/>
      <c r="D302" s="72"/>
      <c r="E302" s="95"/>
      <c r="F302" s="96"/>
      <c r="G302" s="72"/>
      <c r="H302" s="59"/>
      <c r="I302" s="60"/>
      <c r="J302" s="72"/>
      <c r="K302" s="59"/>
      <c r="L302" s="60"/>
      <c r="M302" s="72"/>
      <c r="N302" s="93"/>
      <c r="O302" s="94"/>
      <c r="P302" s="72"/>
      <c r="Q302" s="93"/>
      <c r="R302" s="94"/>
      <c r="T302" s="59"/>
      <c r="U302" s="60"/>
      <c r="W302" s="59"/>
      <c r="X302" s="60"/>
      <c r="Z302" s="59"/>
      <c r="AA302" s="60"/>
      <c r="AC302" s="59"/>
      <c r="AD302" s="60"/>
      <c r="AF302" s="59"/>
      <c r="AG302" s="60"/>
      <c r="AI302" s="59"/>
      <c r="AJ302" s="60"/>
    </row>
    <row r="303" spans="1:36" ht="15.9" customHeight="1">
      <c r="A303" s="71"/>
      <c r="B303" s="59"/>
      <c r="C303" s="60"/>
      <c r="D303" s="72"/>
      <c r="E303" s="95"/>
      <c r="F303" s="96"/>
      <c r="G303" s="72"/>
      <c r="H303" s="59"/>
      <c r="I303" s="60"/>
      <c r="J303" s="72"/>
      <c r="K303" s="59"/>
      <c r="L303" s="60"/>
      <c r="M303" s="72"/>
      <c r="N303" s="93"/>
      <c r="O303" s="94"/>
      <c r="P303" s="72"/>
      <c r="Q303" s="93"/>
      <c r="R303" s="94"/>
      <c r="T303" s="59"/>
      <c r="U303" s="60"/>
      <c r="W303" s="59"/>
      <c r="X303" s="60"/>
      <c r="Z303" s="59"/>
      <c r="AA303" s="60"/>
      <c r="AC303" s="59"/>
      <c r="AD303" s="60"/>
      <c r="AF303" s="59"/>
      <c r="AG303" s="60"/>
      <c r="AI303" s="59"/>
      <c r="AJ303" s="60"/>
    </row>
    <row r="304" spans="1:36" ht="15.9" customHeight="1">
      <c r="A304" s="71"/>
      <c r="B304" s="59"/>
      <c r="C304" s="60"/>
      <c r="D304" s="72"/>
      <c r="E304" s="95"/>
      <c r="F304" s="96"/>
      <c r="G304" s="72"/>
      <c r="H304" s="59"/>
      <c r="I304" s="60"/>
      <c r="J304" s="72"/>
      <c r="K304" s="59"/>
      <c r="L304" s="60"/>
      <c r="M304" s="72"/>
      <c r="N304" s="93"/>
      <c r="O304" s="94"/>
      <c r="P304" s="72"/>
      <c r="Q304" s="93"/>
      <c r="R304" s="94"/>
      <c r="T304" s="59"/>
      <c r="U304" s="60"/>
      <c r="W304" s="59"/>
      <c r="X304" s="60"/>
      <c r="Z304" s="59"/>
      <c r="AA304" s="60"/>
      <c r="AC304" s="59"/>
      <c r="AD304" s="60"/>
      <c r="AF304" s="59"/>
      <c r="AG304" s="60"/>
      <c r="AI304" s="59"/>
      <c r="AJ304" s="60"/>
    </row>
    <row r="305" spans="1:36" ht="15.9" customHeight="1">
      <c r="A305" s="71"/>
      <c r="B305" s="59"/>
      <c r="C305" s="60"/>
      <c r="D305" s="72"/>
      <c r="E305" s="95"/>
      <c r="F305" s="96"/>
      <c r="G305" s="72"/>
      <c r="H305" s="59"/>
      <c r="I305" s="60"/>
      <c r="J305" s="72"/>
      <c r="K305" s="59"/>
      <c r="L305" s="60"/>
      <c r="M305" s="72"/>
      <c r="N305" s="93"/>
      <c r="O305" s="94"/>
      <c r="P305" s="72"/>
      <c r="Q305" s="93"/>
      <c r="R305" s="94"/>
      <c r="T305" s="59"/>
      <c r="U305" s="60"/>
      <c r="W305" s="59"/>
      <c r="X305" s="60"/>
      <c r="Z305" s="59"/>
      <c r="AA305" s="60"/>
      <c r="AC305" s="59"/>
      <c r="AD305" s="60"/>
      <c r="AF305" s="59"/>
      <c r="AG305" s="60"/>
      <c r="AI305" s="59"/>
      <c r="AJ305" s="60"/>
    </row>
    <row r="306" spans="1:36" ht="15.9" customHeight="1">
      <c r="A306" s="71"/>
      <c r="B306" s="59"/>
      <c r="C306" s="60"/>
      <c r="D306" s="72"/>
      <c r="E306" s="95"/>
      <c r="F306" s="96"/>
      <c r="G306" s="72"/>
      <c r="H306" s="59"/>
      <c r="I306" s="60"/>
      <c r="J306" s="72"/>
      <c r="K306" s="59"/>
      <c r="L306" s="60"/>
      <c r="M306" s="72"/>
      <c r="N306" s="93"/>
      <c r="O306" s="94"/>
      <c r="P306" s="72"/>
      <c r="Q306" s="93"/>
      <c r="R306" s="94"/>
      <c r="T306" s="59"/>
      <c r="U306" s="60"/>
      <c r="W306" s="97"/>
      <c r="X306" s="98"/>
      <c r="Z306" s="59"/>
      <c r="AA306" s="60"/>
      <c r="AC306" s="59"/>
      <c r="AD306" s="60"/>
      <c r="AF306" s="99"/>
      <c r="AG306" s="100"/>
      <c r="AI306" s="101"/>
      <c r="AJ306" s="102"/>
    </row>
    <row r="307" spans="1:36" ht="15.9" customHeight="1">
      <c r="A307" s="71"/>
      <c r="B307" s="59"/>
      <c r="C307" s="60"/>
      <c r="D307" s="72"/>
      <c r="E307" s="95"/>
      <c r="F307" s="96"/>
      <c r="G307" s="72"/>
      <c r="H307" s="59"/>
      <c r="I307" s="60"/>
      <c r="J307" s="72"/>
      <c r="K307" s="59"/>
      <c r="L307" s="60"/>
      <c r="M307" s="72"/>
      <c r="N307" s="93"/>
      <c r="O307" s="94"/>
      <c r="P307" s="72"/>
      <c r="Q307" s="93"/>
      <c r="R307" s="94"/>
      <c r="T307" s="59"/>
      <c r="U307" s="60"/>
      <c r="W307" s="97"/>
      <c r="X307" s="98"/>
      <c r="Z307" s="59"/>
      <c r="AA307" s="60"/>
      <c r="AC307" s="59"/>
      <c r="AD307" s="60"/>
      <c r="AF307" s="99"/>
      <c r="AG307" s="100"/>
      <c r="AI307" s="101"/>
      <c r="AJ307" s="102"/>
    </row>
    <row r="308" spans="1:36" ht="15.9" customHeight="1">
      <c r="A308" s="71"/>
      <c r="B308" s="59"/>
      <c r="C308" s="60"/>
      <c r="D308" s="72"/>
      <c r="E308" s="95"/>
      <c r="F308" s="96"/>
      <c r="G308" s="72"/>
      <c r="H308" s="59"/>
      <c r="I308" s="60"/>
      <c r="J308" s="72"/>
      <c r="K308" s="59"/>
      <c r="L308" s="60"/>
      <c r="M308" s="72"/>
      <c r="N308" s="93"/>
      <c r="O308" s="94"/>
      <c r="P308" s="72"/>
      <c r="Q308" s="93"/>
      <c r="R308" s="94"/>
      <c r="T308" s="59"/>
      <c r="U308" s="60"/>
      <c r="W308" s="97"/>
      <c r="X308" s="98"/>
      <c r="Z308" s="59"/>
      <c r="AA308" s="60"/>
      <c r="AC308" s="59"/>
      <c r="AD308" s="60"/>
      <c r="AF308" s="99"/>
      <c r="AG308" s="100"/>
      <c r="AI308" s="101"/>
      <c r="AJ308" s="102"/>
    </row>
    <row r="309" spans="1:36" ht="15.9" customHeight="1">
      <c r="A309" s="71"/>
      <c r="B309" s="59"/>
      <c r="C309" s="60"/>
      <c r="D309" s="72"/>
      <c r="E309" s="95"/>
      <c r="F309" s="96"/>
      <c r="G309" s="72"/>
      <c r="H309" s="59"/>
      <c r="I309" s="60"/>
      <c r="J309" s="72"/>
      <c r="K309" s="59"/>
      <c r="L309" s="60"/>
      <c r="M309" s="72"/>
      <c r="N309" s="93"/>
      <c r="O309" s="94"/>
      <c r="P309" s="72"/>
      <c r="Q309" s="93"/>
      <c r="R309" s="94"/>
      <c r="T309" s="59"/>
      <c r="U309" s="60"/>
      <c r="W309" s="97"/>
      <c r="X309" s="98"/>
      <c r="Z309" s="59"/>
      <c r="AA309" s="60"/>
      <c r="AC309" s="59"/>
      <c r="AD309" s="60"/>
      <c r="AF309" s="99"/>
      <c r="AG309" s="100"/>
      <c r="AI309" s="101"/>
      <c r="AJ309" s="102"/>
    </row>
    <row r="310" spans="1:36" ht="15.9" customHeight="1">
      <c r="A310" s="71"/>
      <c r="B310" s="59"/>
      <c r="C310" s="60"/>
      <c r="D310" s="72"/>
      <c r="E310" s="95"/>
      <c r="F310" s="96"/>
      <c r="G310" s="72"/>
      <c r="H310" s="59"/>
      <c r="I310" s="60"/>
      <c r="J310" s="72"/>
      <c r="K310" s="59"/>
      <c r="L310" s="60"/>
      <c r="M310" s="72"/>
      <c r="N310" s="93"/>
      <c r="O310" s="94"/>
      <c r="P310" s="72"/>
      <c r="Q310" s="93"/>
      <c r="R310" s="94"/>
      <c r="T310" s="59"/>
      <c r="U310" s="60"/>
      <c r="W310" s="97"/>
      <c r="X310" s="98"/>
      <c r="Z310" s="59"/>
      <c r="AA310" s="60"/>
      <c r="AC310" s="59"/>
      <c r="AD310" s="60"/>
      <c r="AF310" s="99"/>
      <c r="AG310" s="100"/>
      <c r="AI310" s="101"/>
      <c r="AJ310" s="102"/>
    </row>
    <row r="311" spans="1:36" ht="15.9" customHeight="1">
      <c r="A311" s="71"/>
      <c r="B311" s="59"/>
      <c r="C311" s="60"/>
      <c r="D311" s="72"/>
      <c r="E311" s="95"/>
      <c r="F311" s="96"/>
      <c r="G311" s="72"/>
      <c r="H311" s="59"/>
      <c r="I311" s="60"/>
      <c r="J311" s="72"/>
      <c r="K311" s="59"/>
      <c r="L311" s="60"/>
      <c r="M311" s="72"/>
      <c r="N311" s="93"/>
      <c r="O311" s="94"/>
      <c r="P311" s="72"/>
      <c r="Q311" s="93"/>
      <c r="R311" s="94"/>
      <c r="T311" s="59"/>
      <c r="U311" s="60"/>
      <c r="W311" s="97"/>
      <c r="X311" s="98"/>
      <c r="Z311" s="59"/>
      <c r="AA311" s="60"/>
      <c r="AC311" s="59"/>
      <c r="AD311" s="60"/>
      <c r="AF311" s="99"/>
      <c r="AG311" s="100"/>
      <c r="AI311" s="101"/>
      <c r="AJ311" s="102"/>
    </row>
    <row r="312" spans="1:36" ht="15.9" customHeight="1">
      <c r="A312" s="71"/>
      <c r="B312" s="59"/>
      <c r="C312" s="60"/>
      <c r="D312" s="72"/>
      <c r="E312" s="95"/>
      <c r="F312" s="96"/>
      <c r="G312" s="72"/>
      <c r="H312" s="59"/>
      <c r="I312" s="60"/>
      <c r="J312" s="72"/>
      <c r="K312" s="93"/>
      <c r="L312" s="94"/>
      <c r="M312" s="72"/>
      <c r="N312" s="93"/>
      <c r="O312" s="94"/>
      <c r="P312" s="72"/>
      <c r="Q312" s="93"/>
      <c r="R312" s="94"/>
      <c r="T312" s="59"/>
      <c r="U312" s="60"/>
      <c r="W312" s="97"/>
      <c r="X312" s="98"/>
      <c r="Z312" s="59"/>
      <c r="AA312" s="60"/>
      <c r="AC312" s="59"/>
      <c r="AD312" s="60"/>
      <c r="AF312" s="99"/>
      <c r="AG312" s="100"/>
      <c r="AI312" s="101"/>
      <c r="AJ312" s="102"/>
    </row>
    <row r="313" spans="1:36" ht="15.9" customHeight="1">
      <c r="A313" s="71"/>
      <c r="B313" s="59"/>
      <c r="C313" s="60"/>
      <c r="D313" s="72"/>
      <c r="E313" s="95"/>
      <c r="F313" s="96"/>
      <c r="G313" s="72"/>
      <c r="H313" s="59"/>
      <c r="I313" s="60"/>
      <c r="J313" s="72"/>
      <c r="K313" s="93"/>
      <c r="L313" s="94"/>
      <c r="M313" s="72"/>
      <c r="N313" s="93"/>
      <c r="O313" s="94"/>
      <c r="P313" s="72"/>
      <c r="Q313" s="93"/>
      <c r="R313" s="94"/>
      <c r="T313" s="59"/>
      <c r="U313" s="60"/>
      <c r="W313" s="97"/>
      <c r="X313" s="98"/>
      <c r="Z313" s="59"/>
      <c r="AA313" s="60"/>
      <c r="AC313" s="59"/>
      <c r="AD313" s="60"/>
      <c r="AF313" s="99"/>
      <c r="AG313" s="100"/>
      <c r="AI313" s="101"/>
      <c r="AJ313" s="102"/>
    </row>
    <row r="314" spans="1:36" ht="15.9" customHeight="1">
      <c r="A314" s="71"/>
      <c r="B314" s="59"/>
      <c r="C314" s="60"/>
      <c r="D314" s="72"/>
      <c r="E314" s="95"/>
      <c r="F314" s="96"/>
      <c r="G314" s="72"/>
      <c r="H314" s="59"/>
      <c r="I314" s="60"/>
      <c r="J314" s="72"/>
      <c r="K314" s="93"/>
      <c r="L314" s="94"/>
      <c r="M314" s="72"/>
      <c r="N314" s="93"/>
      <c r="O314" s="94"/>
      <c r="P314" s="72"/>
      <c r="Q314" s="93"/>
      <c r="R314" s="94"/>
      <c r="T314" s="59"/>
      <c r="U314" s="60"/>
      <c r="W314" s="97"/>
      <c r="X314" s="98"/>
      <c r="Z314" s="59"/>
      <c r="AA314" s="60"/>
      <c r="AC314" s="59"/>
      <c r="AD314" s="60"/>
      <c r="AF314" s="99"/>
      <c r="AG314" s="100"/>
      <c r="AI314" s="101"/>
      <c r="AJ314" s="102"/>
    </row>
    <row r="315" spans="1:36" ht="15.9" customHeight="1">
      <c r="A315" s="71"/>
      <c r="B315" s="59"/>
      <c r="C315" s="60"/>
      <c r="D315" s="72"/>
      <c r="E315" s="95"/>
      <c r="F315" s="96"/>
      <c r="G315" s="72"/>
      <c r="H315" s="59"/>
      <c r="I315" s="60"/>
      <c r="J315" s="72"/>
      <c r="K315" s="93"/>
      <c r="L315" s="94"/>
      <c r="M315" s="72"/>
      <c r="N315" s="93"/>
      <c r="O315" s="94"/>
      <c r="P315" s="72"/>
      <c r="Q315" s="93"/>
      <c r="R315" s="94"/>
      <c r="T315" s="59"/>
      <c r="U315" s="60"/>
      <c r="W315" s="97"/>
      <c r="X315" s="98"/>
      <c r="Z315" s="59"/>
      <c r="AA315" s="60"/>
      <c r="AC315" s="59"/>
      <c r="AD315" s="60"/>
      <c r="AF315" s="99"/>
      <c r="AG315" s="100"/>
      <c r="AI315" s="101"/>
      <c r="AJ315" s="102"/>
    </row>
    <row r="316" spans="1:36" ht="15.9" customHeight="1">
      <c r="A316" s="71"/>
      <c r="B316" s="59"/>
      <c r="C316" s="60"/>
      <c r="D316" s="72"/>
      <c r="E316" s="95"/>
      <c r="F316" s="96"/>
      <c r="G316" s="72"/>
      <c r="H316" s="59"/>
      <c r="I316" s="60"/>
      <c r="J316" s="72"/>
      <c r="K316" s="93"/>
      <c r="L316" s="94"/>
      <c r="M316" s="72"/>
      <c r="N316" s="93"/>
      <c r="O316" s="94"/>
      <c r="P316" s="72"/>
      <c r="Q316" s="93"/>
      <c r="R316" s="94"/>
      <c r="T316" s="59"/>
      <c r="U316" s="60"/>
      <c r="W316" s="97"/>
      <c r="X316" s="98"/>
      <c r="Z316" s="59"/>
      <c r="AA316" s="60"/>
      <c r="AC316" s="59"/>
      <c r="AD316" s="60"/>
      <c r="AF316" s="99"/>
      <c r="AG316" s="100"/>
      <c r="AI316" s="101"/>
      <c r="AJ316" s="102"/>
    </row>
    <row r="317" spans="1:36" ht="15.9" customHeight="1">
      <c r="A317" s="71"/>
      <c r="B317" s="59"/>
      <c r="C317" s="60"/>
      <c r="D317" s="72"/>
      <c r="E317" s="95"/>
      <c r="F317" s="96"/>
      <c r="G317" s="72"/>
      <c r="H317" s="59"/>
      <c r="I317" s="60"/>
      <c r="J317" s="72"/>
      <c r="K317" s="93"/>
      <c r="L317" s="94"/>
      <c r="M317" s="72"/>
      <c r="N317" s="93"/>
      <c r="O317" s="94"/>
      <c r="P317" s="72"/>
      <c r="Q317" s="93"/>
      <c r="R317" s="94"/>
      <c r="T317" s="59"/>
      <c r="U317" s="60"/>
      <c r="W317" s="97"/>
      <c r="X317" s="98"/>
      <c r="Z317" s="59"/>
      <c r="AA317" s="60"/>
      <c r="AC317" s="59"/>
      <c r="AD317" s="60"/>
      <c r="AF317" s="99"/>
      <c r="AG317" s="100"/>
      <c r="AI317" s="101"/>
      <c r="AJ317" s="102"/>
    </row>
    <row r="318" spans="1:36" ht="15.9" customHeight="1">
      <c r="A318" s="71"/>
      <c r="B318" s="59"/>
      <c r="C318" s="60"/>
      <c r="D318" s="72"/>
      <c r="E318" s="95"/>
      <c r="F318" s="96"/>
      <c r="G318" s="72"/>
      <c r="H318" s="59"/>
      <c r="I318" s="60"/>
      <c r="J318" s="72"/>
      <c r="K318" s="93"/>
      <c r="L318" s="94"/>
      <c r="M318" s="72"/>
      <c r="N318" s="93"/>
      <c r="O318" s="94"/>
      <c r="P318" s="72"/>
      <c r="Q318" s="93"/>
      <c r="R318" s="94"/>
      <c r="T318" s="59"/>
      <c r="U318" s="60"/>
      <c r="W318" s="97"/>
      <c r="X318" s="98"/>
      <c r="Z318" s="59"/>
      <c r="AA318" s="60"/>
      <c r="AC318" s="59"/>
      <c r="AD318" s="60"/>
      <c r="AF318" s="99"/>
      <c r="AG318" s="100"/>
      <c r="AI318" s="101"/>
      <c r="AJ318" s="102"/>
    </row>
    <row r="319" spans="1:36" ht="15.9" customHeight="1">
      <c r="A319" s="71"/>
      <c r="B319" s="59"/>
      <c r="C319" s="60"/>
      <c r="D319" s="72"/>
      <c r="E319" s="95"/>
      <c r="F319" s="96"/>
      <c r="G319" s="72"/>
      <c r="H319" s="59"/>
      <c r="I319" s="60"/>
      <c r="J319" s="72"/>
      <c r="K319" s="93"/>
      <c r="L319" s="94"/>
      <c r="M319" s="72"/>
      <c r="N319" s="93"/>
      <c r="O319" s="94"/>
      <c r="P319" s="72"/>
      <c r="Q319" s="93"/>
      <c r="R319" s="94"/>
      <c r="T319" s="59"/>
      <c r="U319" s="60"/>
      <c r="W319" s="97"/>
      <c r="X319" s="98"/>
      <c r="Z319" s="103"/>
      <c r="AA319" s="104"/>
      <c r="AC319" s="59"/>
      <c r="AD319" s="60"/>
      <c r="AF319" s="99"/>
      <c r="AG319" s="100"/>
      <c r="AI319" s="101"/>
      <c r="AJ319" s="102"/>
    </row>
    <row r="320" spans="1:36" ht="15.9" customHeight="1">
      <c r="A320" s="71"/>
      <c r="B320" s="59"/>
      <c r="C320" s="60"/>
      <c r="D320" s="72"/>
      <c r="E320" s="95"/>
      <c r="F320" s="96"/>
      <c r="G320" s="72"/>
      <c r="H320" s="59"/>
      <c r="I320" s="60"/>
      <c r="J320" s="72"/>
      <c r="K320" s="93"/>
      <c r="L320" s="94"/>
      <c r="M320" s="72"/>
      <c r="N320" s="93"/>
      <c r="O320" s="94"/>
      <c r="P320" s="72"/>
      <c r="Q320" s="93"/>
      <c r="R320" s="94"/>
      <c r="T320" s="59"/>
      <c r="U320" s="60"/>
      <c r="W320" s="97"/>
      <c r="X320" s="98"/>
      <c r="Z320" s="103"/>
      <c r="AA320" s="104"/>
      <c r="AC320" s="59"/>
      <c r="AD320" s="60"/>
      <c r="AF320" s="99"/>
      <c r="AG320" s="100"/>
      <c r="AI320" s="101"/>
      <c r="AJ320" s="102"/>
    </row>
    <row r="321" spans="1:36" ht="15.9" customHeight="1">
      <c r="A321" s="71"/>
      <c r="B321" s="59"/>
      <c r="C321" s="60"/>
      <c r="D321" s="72"/>
      <c r="E321" s="95"/>
      <c r="F321" s="96"/>
      <c r="G321" s="72"/>
      <c r="H321" s="59"/>
      <c r="I321" s="60"/>
      <c r="J321" s="72"/>
      <c r="K321" s="93"/>
      <c r="L321" s="94"/>
      <c r="M321" s="72"/>
      <c r="N321" s="93"/>
      <c r="O321" s="94"/>
      <c r="P321" s="72"/>
      <c r="Q321" s="93"/>
      <c r="R321" s="94"/>
      <c r="T321" s="59"/>
      <c r="U321" s="60"/>
      <c r="W321" s="97"/>
      <c r="X321" s="98"/>
      <c r="Z321" s="103"/>
      <c r="AA321" s="104"/>
      <c r="AC321" s="59"/>
      <c r="AD321" s="60"/>
      <c r="AF321" s="99"/>
      <c r="AG321" s="100"/>
      <c r="AI321" s="101"/>
      <c r="AJ321" s="102"/>
    </row>
    <row r="322" spans="1:36" ht="15.9" customHeight="1">
      <c r="A322" s="71"/>
      <c r="B322" s="59"/>
      <c r="C322" s="60"/>
      <c r="D322" s="72"/>
      <c r="E322" s="95"/>
      <c r="F322" s="96"/>
      <c r="G322" s="72"/>
      <c r="H322" s="59"/>
      <c r="I322" s="60"/>
      <c r="J322" s="72"/>
      <c r="K322" s="93"/>
      <c r="L322" s="94"/>
      <c r="M322" s="72"/>
      <c r="N322" s="93"/>
      <c r="O322" s="94"/>
      <c r="P322" s="72"/>
      <c r="Q322" s="93"/>
      <c r="R322" s="94"/>
      <c r="T322" s="93"/>
      <c r="U322" s="94"/>
      <c r="W322" s="97"/>
      <c r="X322" s="98"/>
      <c r="Z322" s="103"/>
      <c r="AA322" s="104"/>
      <c r="AC322" s="59"/>
      <c r="AD322" s="60"/>
      <c r="AF322" s="99"/>
      <c r="AG322" s="100"/>
      <c r="AI322" s="101"/>
      <c r="AJ322" s="102"/>
    </row>
    <row r="323" spans="1:36" ht="15.9" customHeight="1">
      <c r="A323" s="71"/>
      <c r="B323" s="59"/>
      <c r="C323" s="60"/>
      <c r="D323" s="72"/>
      <c r="E323" s="95"/>
      <c r="F323" s="96"/>
      <c r="G323" s="72"/>
      <c r="H323" s="59"/>
      <c r="I323" s="60"/>
      <c r="J323" s="72"/>
      <c r="K323" s="93"/>
      <c r="L323" s="94"/>
      <c r="M323" s="72"/>
      <c r="N323" s="93"/>
      <c r="O323" s="94"/>
      <c r="P323" s="72"/>
      <c r="Q323" s="93"/>
      <c r="R323" s="94"/>
      <c r="T323" s="93"/>
      <c r="U323" s="94"/>
      <c r="W323" s="97"/>
      <c r="X323" s="98"/>
      <c r="Z323" s="103"/>
      <c r="AA323" s="104"/>
      <c r="AC323" s="59"/>
      <c r="AD323" s="60"/>
      <c r="AF323" s="99"/>
      <c r="AG323" s="100"/>
      <c r="AI323" s="101"/>
      <c r="AJ323" s="102"/>
    </row>
    <row r="324" spans="1:36" ht="15.9" customHeight="1">
      <c r="A324" s="71"/>
      <c r="B324" s="59"/>
      <c r="C324" s="60"/>
      <c r="D324" s="72"/>
      <c r="E324" s="101"/>
      <c r="F324" s="105"/>
      <c r="G324" s="72"/>
      <c r="H324" s="59"/>
      <c r="I324" s="60"/>
      <c r="J324" s="72"/>
      <c r="K324" s="93"/>
      <c r="L324" s="94"/>
      <c r="M324" s="72"/>
      <c r="N324" s="93"/>
      <c r="O324" s="94"/>
      <c r="P324" s="72"/>
      <c r="Q324" s="93"/>
      <c r="R324" s="94"/>
      <c r="T324" s="93"/>
      <c r="U324" s="94"/>
      <c r="W324" s="97"/>
      <c r="X324" s="98"/>
      <c r="Z324" s="103"/>
      <c r="AA324" s="104"/>
      <c r="AC324" s="59"/>
      <c r="AD324" s="60"/>
      <c r="AF324" s="99"/>
      <c r="AG324" s="100"/>
      <c r="AI324" s="101"/>
      <c r="AJ324" s="102"/>
    </row>
    <row r="325" spans="1:36" ht="15.9" customHeight="1">
      <c r="A325" s="71"/>
      <c r="B325" s="59"/>
      <c r="C325" s="60"/>
      <c r="D325" s="72"/>
      <c r="E325" s="101"/>
      <c r="F325" s="105"/>
      <c r="G325" s="72"/>
      <c r="H325" s="59"/>
      <c r="I325" s="60"/>
      <c r="J325" s="72"/>
      <c r="K325" s="93"/>
      <c r="L325" s="94"/>
      <c r="M325" s="72"/>
      <c r="N325" s="93"/>
      <c r="O325" s="94"/>
      <c r="P325" s="72"/>
      <c r="Q325" s="93"/>
      <c r="R325" s="94"/>
      <c r="T325" s="93"/>
      <c r="U325" s="94"/>
      <c r="W325" s="97"/>
      <c r="X325" s="98"/>
      <c r="Z325" s="103"/>
      <c r="AA325" s="104"/>
      <c r="AC325" s="59"/>
      <c r="AD325" s="60"/>
      <c r="AF325" s="99"/>
      <c r="AG325" s="100"/>
      <c r="AI325" s="101"/>
      <c r="AJ325" s="102"/>
    </row>
    <row r="326" spans="1:36" ht="15.9" customHeight="1">
      <c r="A326" s="71"/>
      <c r="B326" s="59"/>
      <c r="C326" s="60"/>
      <c r="D326" s="72"/>
      <c r="E326" s="101"/>
      <c r="F326" s="105"/>
      <c r="G326" s="72"/>
      <c r="H326" s="59"/>
      <c r="I326" s="60"/>
      <c r="J326" s="72"/>
      <c r="K326" s="93"/>
      <c r="L326" s="94"/>
      <c r="M326" s="72"/>
      <c r="N326" s="93"/>
      <c r="O326" s="94"/>
      <c r="P326" s="72"/>
      <c r="Q326" s="93"/>
      <c r="R326" s="94"/>
      <c r="T326" s="93"/>
      <c r="U326" s="94"/>
      <c r="W326" s="97"/>
      <c r="X326" s="98"/>
      <c r="Z326" s="103"/>
      <c r="AA326" s="104"/>
      <c r="AC326" s="59"/>
      <c r="AD326" s="60"/>
      <c r="AF326" s="99"/>
      <c r="AG326" s="100"/>
      <c r="AI326" s="101"/>
      <c r="AJ326" s="102"/>
    </row>
    <row r="327" spans="1:36" ht="15.9" customHeight="1">
      <c r="A327" s="71"/>
      <c r="B327" s="59"/>
      <c r="C327" s="60"/>
      <c r="D327" s="72"/>
      <c r="E327" s="101"/>
      <c r="F327" s="105"/>
      <c r="G327" s="72"/>
      <c r="H327" s="59"/>
      <c r="I327" s="60"/>
      <c r="J327" s="72"/>
      <c r="K327" s="93"/>
      <c r="L327" s="94"/>
      <c r="M327" s="72"/>
      <c r="N327" s="93"/>
      <c r="O327" s="94"/>
      <c r="P327" s="72"/>
      <c r="Q327" s="93"/>
      <c r="R327" s="94"/>
      <c r="T327" s="93"/>
      <c r="U327" s="94"/>
      <c r="W327" s="97"/>
      <c r="X327" s="98"/>
      <c r="Z327" s="103"/>
      <c r="AA327" s="104"/>
      <c r="AC327" s="59"/>
      <c r="AD327" s="60"/>
      <c r="AF327" s="99"/>
      <c r="AG327" s="100"/>
      <c r="AI327" s="101"/>
      <c r="AJ327" s="102"/>
    </row>
    <row r="328" spans="1:36" ht="15.9" customHeight="1">
      <c r="A328" s="71"/>
      <c r="B328" s="59"/>
      <c r="C328" s="60"/>
      <c r="D328" s="72"/>
      <c r="E328" s="101"/>
      <c r="F328" s="105"/>
      <c r="G328" s="72"/>
      <c r="H328" s="59"/>
      <c r="I328" s="60"/>
      <c r="J328" s="72"/>
      <c r="K328" s="93"/>
      <c r="L328" s="94"/>
      <c r="M328" s="72"/>
      <c r="N328" s="93"/>
      <c r="O328" s="94"/>
      <c r="P328" s="72"/>
      <c r="Q328" s="93"/>
      <c r="R328" s="94"/>
      <c r="T328" s="93"/>
      <c r="U328" s="94"/>
      <c r="W328" s="97"/>
      <c r="X328" s="98"/>
      <c r="Z328" s="103"/>
      <c r="AA328" s="104"/>
      <c r="AC328" s="59"/>
      <c r="AD328" s="60"/>
      <c r="AF328" s="99"/>
      <c r="AG328" s="100"/>
      <c r="AI328" s="101"/>
      <c r="AJ328" s="102"/>
    </row>
    <row r="329" spans="1:36" ht="15.9" customHeight="1">
      <c r="A329" s="71"/>
      <c r="B329" s="59"/>
      <c r="C329" s="60"/>
      <c r="D329" s="72"/>
      <c r="E329" s="101"/>
      <c r="F329" s="105"/>
      <c r="G329" s="72"/>
      <c r="H329" s="59"/>
      <c r="I329" s="60"/>
      <c r="J329" s="72"/>
      <c r="K329" s="93"/>
      <c r="L329" s="94"/>
      <c r="M329" s="72"/>
      <c r="N329" s="93"/>
      <c r="O329" s="94"/>
      <c r="P329" s="72"/>
      <c r="Q329" s="93"/>
      <c r="R329" s="94"/>
      <c r="T329" s="93"/>
      <c r="U329" s="94"/>
      <c r="W329" s="97"/>
      <c r="X329" s="98"/>
      <c r="Z329" s="103"/>
      <c r="AA329" s="104"/>
      <c r="AC329" s="59"/>
      <c r="AD329" s="60"/>
      <c r="AF329" s="99"/>
      <c r="AG329" s="100"/>
      <c r="AI329" s="101"/>
      <c r="AJ329" s="102"/>
    </row>
    <row r="330" spans="1:36" ht="15.9" customHeight="1">
      <c r="A330" s="71"/>
      <c r="B330" s="59"/>
      <c r="C330" s="60"/>
      <c r="D330" s="72"/>
      <c r="E330" s="101"/>
      <c r="F330" s="105"/>
      <c r="G330" s="72"/>
      <c r="H330" s="59"/>
      <c r="I330" s="60"/>
      <c r="J330" s="72"/>
      <c r="K330" s="93"/>
      <c r="L330" s="94"/>
      <c r="M330" s="72"/>
      <c r="N330" s="93"/>
      <c r="O330" s="94"/>
      <c r="P330" s="72"/>
      <c r="Q330" s="93"/>
      <c r="R330" s="94"/>
      <c r="T330" s="93"/>
      <c r="U330" s="94"/>
      <c r="W330" s="97"/>
      <c r="X330" s="98"/>
      <c r="Z330" s="103"/>
      <c r="AA330" s="104"/>
      <c r="AC330" s="59"/>
      <c r="AD330" s="60"/>
      <c r="AF330" s="99"/>
      <c r="AG330" s="100"/>
      <c r="AI330" s="101"/>
      <c r="AJ330" s="102"/>
    </row>
    <row r="331" spans="1:36" ht="15.9" customHeight="1">
      <c r="A331" s="71"/>
      <c r="B331" s="59"/>
      <c r="C331" s="60"/>
      <c r="D331" s="72"/>
      <c r="E331" s="101"/>
      <c r="F331" s="105"/>
      <c r="G331" s="72"/>
      <c r="H331" s="59"/>
      <c r="I331" s="60"/>
      <c r="J331" s="72"/>
      <c r="K331" s="93"/>
      <c r="L331" s="94"/>
      <c r="M331" s="72"/>
      <c r="N331" s="93"/>
      <c r="O331" s="94"/>
      <c r="P331" s="72"/>
      <c r="Q331" s="93"/>
      <c r="R331" s="94"/>
      <c r="T331" s="93"/>
      <c r="U331" s="94"/>
      <c r="W331" s="97"/>
      <c r="X331" s="98"/>
      <c r="Z331" s="103"/>
      <c r="AA331" s="104"/>
      <c r="AC331" s="59"/>
      <c r="AD331" s="60"/>
      <c r="AF331" s="99"/>
      <c r="AG331" s="100"/>
      <c r="AI331" s="101"/>
      <c r="AJ331" s="102"/>
    </row>
    <row r="332" spans="1:36" ht="15.9" customHeight="1">
      <c r="A332" s="71"/>
      <c r="B332" s="59"/>
      <c r="C332" s="60"/>
      <c r="D332" s="72"/>
      <c r="E332" s="101"/>
      <c r="F332" s="105"/>
      <c r="G332" s="72"/>
      <c r="H332" s="59"/>
      <c r="I332" s="60"/>
      <c r="J332" s="72"/>
      <c r="K332" s="93"/>
      <c r="L332" s="94"/>
      <c r="M332" s="72"/>
      <c r="N332" s="93"/>
      <c r="O332" s="94"/>
      <c r="P332" s="72"/>
      <c r="Q332" s="93"/>
      <c r="R332" s="94"/>
      <c r="T332" s="93"/>
      <c r="U332" s="94"/>
      <c r="W332" s="97"/>
      <c r="X332" s="98"/>
      <c r="Z332" s="103"/>
      <c r="AA332" s="104"/>
      <c r="AC332" s="59"/>
      <c r="AD332" s="60"/>
      <c r="AF332" s="99"/>
      <c r="AG332" s="100"/>
      <c r="AI332" s="101"/>
      <c r="AJ332" s="102"/>
    </row>
    <row r="333" spans="1:36" ht="15.9" customHeight="1">
      <c r="A333" s="71"/>
      <c r="B333" s="59"/>
      <c r="C333" s="60"/>
      <c r="D333" s="72"/>
      <c r="E333" s="101"/>
      <c r="F333" s="105"/>
      <c r="G333" s="72"/>
      <c r="H333" s="59"/>
      <c r="I333" s="60"/>
      <c r="J333" s="72"/>
      <c r="K333" s="93"/>
      <c r="L333" s="94"/>
      <c r="M333" s="72"/>
      <c r="N333" s="93"/>
      <c r="O333" s="94"/>
      <c r="P333" s="72"/>
      <c r="Q333" s="93"/>
      <c r="R333" s="94"/>
      <c r="T333" s="93"/>
      <c r="U333" s="94"/>
      <c r="W333" s="97"/>
      <c r="X333" s="98"/>
      <c r="Z333" s="103"/>
      <c r="AA333" s="104"/>
      <c r="AC333" s="59"/>
      <c r="AD333" s="60"/>
      <c r="AF333" s="99"/>
      <c r="AG333" s="100"/>
      <c r="AI333" s="101"/>
      <c r="AJ333" s="102"/>
    </row>
    <row r="334" spans="1:36" ht="15.9" customHeight="1">
      <c r="A334" s="71"/>
      <c r="B334" s="59"/>
      <c r="C334" s="60"/>
      <c r="D334" s="72"/>
      <c r="E334" s="101"/>
      <c r="F334" s="105"/>
      <c r="G334" s="72"/>
      <c r="H334" s="59"/>
      <c r="I334" s="60"/>
      <c r="J334" s="72"/>
      <c r="K334" s="93"/>
      <c r="L334" s="94"/>
      <c r="M334" s="72"/>
      <c r="N334" s="93"/>
      <c r="O334" s="94"/>
      <c r="P334" s="72"/>
      <c r="Q334" s="93"/>
      <c r="R334" s="94"/>
      <c r="T334" s="93"/>
      <c r="U334" s="94"/>
      <c r="W334" s="97"/>
      <c r="X334" s="98"/>
      <c r="Z334" s="103"/>
      <c r="AA334" s="104"/>
      <c r="AC334" s="59"/>
      <c r="AD334" s="60"/>
      <c r="AF334" s="99"/>
      <c r="AG334" s="100"/>
      <c r="AI334" s="101"/>
      <c r="AJ334" s="102"/>
    </row>
    <row r="335" spans="1:36" ht="15.9" customHeight="1">
      <c r="A335" s="71"/>
      <c r="B335" s="59"/>
      <c r="C335" s="60"/>
      <c r="D335" s="72"/>
      <c r="E335" s="101"/>
      <c r="F335" s="105"/>
      <c r="G335" s="72"/>
      <c r="H335" s="59"/>
      <c r="I335" s="60"/>
      <c r="J335" s="72"/>
      <c r="K335" s="93"/>
      <c r="L335" s="94"/>
      <c r="M335" s="72"/>
      <c r="N335" s="93"/>
      <c r="O335" s="94"/>
      <c r="P335" s="72"/>
      <c r="Q335" s="93"/>
      <c r="R335" s="94"/>
      <c r="T335" s="93"/>
      <c r="U335" s="94"/>
      <c r="W335" s="97"/>
      <c r="X335" s="98"/>
      <c r="Z335" s="103"/>
      <c r="AA335" s="104"/>
      <c r="AC335" s="59"/>
      <c r="AD335" s="60"/>
      <c r="AF335" s="106"/>
      <c r="AG335" s="104"/>
      <c r="AI335" s="101"/>
      <c r="AJ335" s="102"/>
    </row>
    <row r="336" spans="1:36" ht="15.9" customHeight="1">
      <c r="A336" s="71"/>
      <c r="B336" s="59"/>
      <c r="C336" s="60"/>
      <c r="D336" s="72"/>
      <c r="E336" s="101"/>
      <c r="F336" s="105"/>
      <c r="G336" s="72"/>
      <c r="H336" s="59"/>
      <c r="I336" s="60"/>
      <c r="J336" s="72"/>
      <c r="K336" s="93"/>
      <c r="L336" s="94"/>
      <c r="M336" s="72"/>
      <c r="N336" s="93"/>
      <c r="O336" s="94"/>
      <c r="P336" s="72"/>
      <c r="Q336" s="93"/>
      <c r="R336" s="94"/>
      <c r="T336" s="93"/>
      <c r="U336" s="94"/>
      <c r="W336" s="97"/>
      <c r="X336" s="98"/>
      <c r="Z336" s="103"/>
      <c r="AA336" s="104"/>
      <c r="AC336" s="103"/>
      <c r="AD336" s="107"/>
      <c r="AF336" s="106"/>
      <c r="AG336" s="104"/>
      <c r="AI336" s="101"/>
      <c r="AJ336" s="102"/>
    </row>
    <row r="337" spans="1:36" ht="15.9" customHeight="1">
      <c r="A337" s="71"/>
      <c r="B337" s="59"/>
      <c r="C337" s="60"/>
      <c r="D337" s="72"/>
      <c r="E337" s="101"/>
      <c r="F337" s="105"/>
      <c r="G337" s="72"/>
      <c r="H337" s="101"/>
      <c r="I337" s="108"/>
      <c r="J337" s="72"/>
      <c r="K337" s="93"/>
      <c r="L337" s="94"/>
      <c r="M337" s="72"/>
      <c r="N337" s="93"/>
      <c r="O337" s="94"/>
      <c r="P337" s="72"/>
      <c r="Q337" s="93"/>
      <c r="R337" s="94"/>
      <c r="T337" s="93"/>
      <c r="U337" s="94"/>
      <c r="W337" s="97"/>
      <c r="X337" s="98"/>
      <c r="Z337" s="103"/>
      <c r="AA337" s="104"/>
      <c r="AC337" s="103"/>
      <c r="AD337" s="107"/>
      <c r="AF337" s="106"/>
      <c r="AG337" s="104"/>
      <c r="AI337" s="101"/>
      <c r="AJ337" s="102"/>
    </row>
    <row r="338" spans="1:36" ht="15.9" customHeight="1">
      <c r="A338" s="71"/>
      <c r="B338" s="59"/>
      <c r="C338" s="60"/>
      <c r="D338" s="72"/>
      <c r="E338" s="101"/>
      <c r="F338" s="105"/>
      <c r="G338" s="72"/>
      <c r="H338" s="101"/>
      <c r="I338" s="108"/>
      <c r="J338" s="72"/>
      <c r="K338" s="93"/>
      <c r="L338" s="94"/>
      <c r="M338" s="72"/>
      <c r="N338" s="93"/>
      <c r="O338" s="94"/>
      <c r="P338" s="72"/>
      <c r="Q338" s="93"/>
      <c r="R338" s="94"/>
      <c r="T338" s="93"/>
      <c r="U338" s="94"/>
      <c r="W338" s="97"/>
      <c r="X338" s="98"/>
      <c r="Z338" s="103"/>
      <c r="AA338" s="104"/>
      <c r="AC338" s="103"/>
      <c r="AD338" s="107"/>
      <c r="AF338" s="106"/>
      <c r="AG338" s="104"/>
      <c r="AI338" s="101"/>
      <c r="AJ338" s="102"/>
    </row>
    <row r="339" spans="1:36" ht="15.9" customHeight="1">
      <c r="A339" s="71"/>
      <c r="B339" s="59"/>
      <c r="C339" s="60"/>
      <c r="D339" s="72"/>
      <c r="E339" s="101"/>
      <c r="F339" s="105"/>
      <c r="G339" s="72"/>
      <c r="H339" s="101"/>
      <c r="I339" s="108"/>
      <c r="J339" s="72"/>
      <c r="K339" s="93"/>
      <c r="L339" s="94"/>
      <c r="M339" s="72"/>
      <c r="N339" s="93"/>
      <c r="O339" s="94"/>
      <c r="P339" s="72"/>
      <c r="Q339" s="93"/>
      <c r="R339" s="94"/>
      <c r="T339" s="93"/>
      <c r="U339" s="94"/>
      <c r="W339" s="97"/>
      <c r="X339" s="98"/>
      <c r="Z339" s="103"/>
      <c r="AA339" s="104"/>
      <c r="AC339" s="103"/>
      <c r="AD339" s="107"/>
      <c r="AF339" s="106"/>
      <c r="AG339" s="104"/>
      <c r="AI339" s="101"/>
      <c r="AJ339" s="102"/>
    </row>
    <row r="340" spans="1:36" ht="15.9" customHeight="1">
      <c r="A340" s="71"/>
      <c r="B340" s="59"/>
      <c r="C340" s="60"/>
      <c r="D340" s="72"/>
      <c r="E340" s="101"/>
      <c r="F340" s="105"/>
      <c r="G340" s="72"/>
      <c r="H340" s="101"/>
      <c r="I340" s="108"/>
      <c r="J340" s="72"/>
      <c r="K340" s="93"/>
      <c r="L340" s="94"/>
      <c r="M340" s="72"/>
      <c r="N340" s="93"/>
      <c r="O340" s="94"/>
      <c r="P340" s="72"/>
      <c r="Q340" s="93"/>
      <c r="R340" s="94"/>
      <c r="T340" s="93"/>
      <c r="U340" s="94"/>
      <c r="W340" s="97"/>
      <c r="X340" s="98"/>
      <c r="Z340" s="103"/>
      <c r="AA340" s="104"/>
      <c r="AC340" s="103"/>
      <c r="AD340" s="107"/>
      <c r="AF340" s="106"/>
      <c r="AG340" s="104"/>
      <c r="AI340" s="101"/>
      <c r="AJ340" s="102"/>
    </row>
    <row r="341" spans="1:36" ht="15.9" customHeight="1">
      <c r="A341" s="71"/>
      <c r="B341" s="59"/>
      <c r="C341" s="60"/>
      <c r="D341" s="72"/>
      <c r="E341" s="101"/>
      <c r="F341" s="105"/>
      <c r="G341" s="72"/>
      <c r="H341" s="101"/>
      <c r="I341" s="108"/>
      <c r="J341" s="72"/>
      <c r="K341" s="93"/>
      <c r="L341" s="94"/>
      <c r="M341" s="72"/>
      <c r="N341" s="93"/>
      <c r="O341" s="94"/>
      <c r="P341" s="72"/>
      <c r="Q341" s="93"/>
      <c r="R341" s="94"/>
      <c r="T341" s="93"/>
      <c r="U341" s="94"/>
      <c r="W341" s="97"/>
      <c r="X341" s="98"/>
      <c r="Z341" s="103"/>
      <c r="AA341" s="104"/>
      <c r="AC341" s="103"/>
      <c r="AD341" s="107"/>
      <c r="AF341" s="106"/>
      <c r="AG341" s="104"/>
      <c r="AI341" s="101"/>
      <c r="AJ341" s="102"/>
    </row>
    <row r="342" spans="1:36" ht="15.9" customHeight="1">
      <c r="A342" s="71"/>
      <c r="B342" s="59"/>
      <c r="C342" s="60"/>
      <c r="D342" s="72"/>
      <c r="E342" s="101"/>
      <c r="F342" s="105"/>
      <c r="G342" s="72"/>
      <c r="H342" s="101"/>
      <c r="I342" s="108"/>
      <c r="J342" s="72"/>
      <c r="K342" s="93"/>
      <c r="L342" s="94"/>
      <c r="M342" s="72"/>
      <c r="N342" s="93"/>
      <c r="O342" s="94"/>
      <c r="P342" s="72"/>
      <c r="Q342" s="93"/>
      <c r="R342" s="94"/>
      <c r="T342" s="93"/>
      <c r="U342" s="94"/>
      <c r="W342" s="97"/>
      <c r="X342" s="98"/>
      <c r="Z342" s="103"/>
      <c r="AA342" s="104"/>
      <c r="AC342" s="103"/>
      <c r="AD342" s="107"/>
      <c r="AF342" s="106"/>
      <c r="AG342" s="104"/>
      <c r="AI342" s="101"/>
      <c r="AJ342" s="102"/>
    </row>
    <row r="343" spans="1:36" ht="15.9" customHeight="1">
      <c r="A343" s="71"/>
      <c r="B343" s="59"/>
      <c r="C343" s="60"/>
      <c r="D343" s="72"/>
      <c r="E343" s="101"/>
      <c r="F343" s="105"/>
      <c r="G343" s="72"/>
      <c r="H343" s="101"/>
      <c r="I343" s="108"/>
      <c r="J343" s="72"/>
      <c r="K343" s="93"/>
      <c r="L343" s="94"/>
      <c r="M343" s="72"/>
      <c r="N343" s="93"/>
      <c r="O343" s="94"/>
      <c r="P343" s="72"/>
      <c r="Q343" s="93"/>
      <c r="R343" s="94"/>
      <c r="T343" s="93"/>
      <c r="U343" s="94"/>
      <c r="W343" s="97"/>
      <c r="X343" s="98"/>
      <c r="Z343" s="103"/>
      <c r="AA343" s="104"/>
      <c r="AC343" s="103"/>
      <c r="AD343" s="107"/>
      <c r="AF343" s="106"/>
      <c r="AG343" s="104"/>
      <c r="AI343" s="101"/>
      <c r="AJ343" s="102"/>
    </row>
    <row r="344" spans="1:36" ht="15.9" customHeight="1">
      <c r="A344" s="71"/>
      <c r="B344" s="59"/>
      <c r="C344" s="60"/>
      <c r="D344" s="72"/>
      <c r="E344" s="101"/>
      <c r="F344" s="105"/>
      <c r="G344" s="72"/>
      <c r="H344" s="101"/>
      <c r="I344" s="108"/>
      <c r="J344" s="72"/>
      <c r="K344" s="93"/>
      <c r="L344" s="94"/>
      <c r="M344" s="72"/>
      <c r="N344" s="93"/>
      <c r="O344" s="94"/>
      <c r="P344" s="72"/>
      <c r="Q344" s="93"/>
      <c r="R344" s="94"/>
      <c r="T344" s="93"/>
      <c r="U344" s="94"/>
      <c r="W344" s="97"/>
      <c r="X344" s="98"/>
      <c r="Z344" s="103"/>
      <c r="AA344" s="104"/>
      <c r="AC344" s="103"/>
      <c r="AD344" s="107"/>
      <c r="AF344" s="106"/>
      <c r="AG344" s="104"/>
      <c r="AI344" s="101"/>
      <c r="AJ344" s="102"/>
    </row>
    <row r="345" spans="1:36" ht="15.9" customHeight="1">
      <c r="A345" s="71"/>
      <c r="B345" s="59"/>
      <c r="C345" s="60"/>
      <c r="D345" s="72"/>
      <c r="E345" s="101"/>
      <c r="F345" s="105"/>
      <c r="G345" s="72"/>
      <c r="H345" s="101"/>
      <c r="I345" s="108"/>
      <c r="J345" s="72"/>
      <c r="K345" s="93"/>
      <c r="L345" s="94"/>
      <c r="M345" s="72"/>
      <c r="N345" s="93"/>
      <c r="O345" s="94"/>
      <c r="P345" s="72"/>
      <c r="Q345" s="93"/>
      <c r="R345" s="94"/>
      <c r="T345" s="93"/>
      <c r="U345" s="94"/>
      <c r="W345" s="97"/>
      <c r="X345" s="98"/>
      <c r="Z345" s="103"/>
      <c r="AA345" s="104"/>
      <c r="AC345" s="103"/>
      <c r="AD345" s="107"/>
      <c r="AF345" s="106"/>
      <c r="AG345" s="104"/>
      <c r="AI345" s="101"/>
      <c r="AJ345" s="102"/>
    </row>
    <row r="346" spans="1:36" ht="15.9" customHeight="1">
      <c r="A346" s="71"/>
      <c r="B346" s="59"/>
      <c r="C346" s="60"/>
      <c r="D346" s="72"/>
      <c r="E346" s="101"/>
      <c r="F346" s="105"/>
      <c r="G346" s="72"/>
      <c r="H346" s="101"/>
      <c r="I346" s="108"/>
      <c r="J346" s="72"/>
      <c r="K346" s="93"/>
      <c r="L346" s="94"/>
      <c r="M346" s="72"/>
      <c r="N346" s="93"/>
      <c r="O346" s="94"/>
      <c r="P346" s="72"/>
      <c r="Q346" s="93"/>
      <c r="R346" s="94"/>
      <c r="T346" s="93"/>
      <c r="U346" s="94"/>
      <c r="W346" s="97"/>
      <c r="X346" s="98"/>
      <c r="Z346" s="103"/>
      <c r="AA346" s="104"/>
      <c r="AC346" s="103"/>
      <c r="AD346" s="107"/>
      <c r="AF346" s="106"/>
      <c r="AG346" s="104"/>
      <c r="AI346" s="101"/>
      <c r="AJ346" s="102"/>
    </row>
    <row r="347" spans="1:36" ht="15.9" customHeight="1">
      <c r="A347" s="71"/>
      <c r="B347" s="59"/>
      <c r="C347" s="60"/>
      <c r="D347" s="72"/>
      <c r="E347" s="101"/>
      <c r="F347" s="105"/>
      <c r="G347" s="72"/>
      <c r="H347" s="101"/>
      <c r="I347" s="108"/>
      <c r="J347" s="72"/>
      <c r="K347" s="93"/>
      <c r="L347" s="94"/>
      <c r="M347" s="72"/>
      <c r="N347" s="93"/>
      <c r="O347" s="94"/>
      <c r="P347" s="72"/>
      <c r="Q347" s="93"/>
      <c r="R347" s="94"/>
      <c r="T347" s="93"/>
      <c r="U347" s="94"/>
      <c r="W347" s="97"/>
      <c r="X347" s="98"/>
      <c r="Z347" s="103"/>
      <c r="AA347" s="104"/>
      <c r="AC347" s="103"/>
      <c r="AD347" s="107"/>
      <c r="AF347" s="106"/>
      <c r="AG347" s="104"/>
      <c r="AI347" s="101"/>
      <c r="AJ347" s="102"/>
    </row>
    <row r="348" spans="1:36" ht="15.9" customHeight="1">
      <c r="A348" s="71"/>
      <c r="B348" s="59"/>
      <c r="C348" s="60"/>
      <c r="D348" s="72"/>
      <c r="E348" s="101"/>
      <c r="F348" s="105"/>
      <c r="G348" s="72"/>
      <c r="H348" s="101"/>
      <c r="I348" s="108"/>
      <c r="J348" s="72"/>
      <c r="K348" s="93"/>
      <c r="L348" s="94"/>
      <c r="M348" s="72"/>
      <c r="N348" s="93"/>
      <c r="O348" s="94"/>
      <c r="P348" s="72"/>
      <c r="Q348" s="93"/>
      <c r="R348" s="94"/>
      <c r="T348" s="93"/>
      <c r="U348" s="94"/>
      <c r="W348" s="97"/>
      <c r="X348" s="98"/>
      <c r="Z348" s="103"/>
      <c r="AA348" s="104"/>
      <c r="AC348" s="103"/>
      <c r="AD348" s="107"/>
      <c r="AF348" s="106"/>
      <c r="AG348" s="104"/>
      <c r="AI348" s="101"/>
      <c r="AJ348" s="102"/>
    </row>
    <row r="349" spans="1:36" ht="15.9" customHeight="1">
      <c r="A349" s="71"/>
      <c r="B349" s="59"/>
      <c r="C349" s="60"/>
      <c r="D349" s="72"/>
      <c r="E349" s="101"/>
      <c r="F349" s="105"/>
      <c r="G349" s="72"/>
      <c r="H349" s="101"/>
      <c r="I349" s="108"/>
      <c r="J349" s="72"/>
      <c r="K349" s="93"/>
      <c r="L349" s="94"/>
      <c r="M349" s="72"/>
      <c r="N349" s="93"/>
      <c r="O349" s="94"/>
      <c r="P349" s="72"/>
      <c r="Q349" s="93"/>
      <c r="R349" s="94"/>
      <c r="T349" s="93"/>
      <c r="U349" s="94"/>
      <c r="W349" s="97"/>
      <c r="X349" s="98"/>
      <c r="Z349" s="103"/>
      <c r="AA349" s="104"/>
      <c r="AC349" s="103"/>
      <c r="AD349" s="107"/>
      <c r="AF349" s="106"/>
      <c r="AG349" s="104"/>
      <c r="AI349" s="101"/>
      <c r="AJ349" s="102"/>
    </row>
    <row r="350" spans="1:36" ht="15.9" customHeight="1">
      <c r="A350" s="71"/>
      <c r="B350" s="59"/>
      <c r="C350" s="60"/>
      <c r="D350" s="72"/>
      <c r="E350" s="101"/>
      <c r="F350" s="105"/>
      <c r="G350" s="72"/>
      <c r="H350" s="101"/>
      <c r="I350" s="108"/>
      <c r="J350" s="72"/>
      <c r="K350" s="93"/>
      <c r="L350" s="94"/>
      <c r="M350" s="72"/>
      <c r="N350" s="93"/>
      <c r="O350" s="94"/>
      <c r="P350" s="72"/>
      <c r="Q350" s="93"/>
      <c r="R350" s="94"/>
      <c r="T350" s="93"/>
      <c r="U350" s="94"/>
      <c r="W350" s="97"/>
      <c r="X350" s="98"/>
      <c r="Z350" s="103"/>
      <c r="AA350" s="104"/>
      <c r="AC350" s="103"/>
      <c r="AD350" s="107"/>
      <c r="AF350" s="106"/>
      <c r="AG350" s="104"/>
      <c r="AI350" s="101"/>
      <c r="AJ350" s="102"/>
    </row>
    <row r="351" spans="1:36" ht="15.9" customHeight="1">
      <c r="A351" s="71"/>
      <c r="B351" s="59"/>
      <c r="C351" s="60"/>
      <c r="D351" s="72"/>
      <c r="E351" s="101"/>
      <c r="F351" s="105"/>
      <c r="G351" s="72"/>
      <c r="H351" s="101"/>
      <c r="I351" s="108"/>
      <c r="J351" s="72"/>
      <c r="K351" s="93"/>
      <c r="L351" s="94"/>
      <c r="M351" s="72"/>
      <c r="N351" s="93"/>
      <c r="O351" s="94"/>
      <c r="P351" s="72"/>
      <c r="Q351" s="93"/>
      <c r="R351" s="94"/>
      <c r="T351" s="93"/>
      <c r="U351" s="94"/>
      <c r="W351" s="97"/>
      <c r="X351" s="98"/>
      <c r="Z351" s="103"/>
      <c r="AA351" s="104"/>
      <c r="AC351" s="103"/>
      <c r="AD351" s="107"/>
      <c r="AF351" s="106"/>
      <c r="AG351" s="104"/>
      <c r="AI351" s="101"/>
      <c r="AJ351" s="102"/>
    </row>
    <row r="352" spans="1:36" ht="15.9" customHeight="1">
      <c r="A352" s="71"/>
      <c r="B352" s="59"/>
      <c r="C352" s="60"/>
      <c r="D352" s="72"/>
      <c r="E352" s="101"/>
      <c r="F352" s="105"/>
      <c r="G352" s="72"/>
      <c r="H352" s="101"/>
      <c r="I352" s="108"/>
      <c r="J352" s="72"/>
      <c r="K352" s="93"/>
      <c r="L352" s="94"/>
      <c r="M352" s="72"/>
      <c r="N352" s="93"/>
      <c r="O352" s="94"/>
      <c r="P352" s="72"/>
      <c r="Q352" s="93"/>
      <c r="R352" s="94"/>
      <c r="T352" s="93"/>
      <c r="U352" s="94"/>
      <c r="W352" s="97"/>
      <c r="X352" s="98"/>
      <c r="Z352" s="103"/>
      <c r="AA352" s="104"/>
      <c r="AC352" s="103"/>
      <c r="AD352" s="107"/>
      <c r="AF352" s="106"/>
      <c r="AG352" s="104"/>
      <c r="AI352" s="101"/>
      <c r="AJ352" s="102"/>
    </row>
    <row r="353" spans="1:36" ht="15.9" customHeight="1">
      <c r="A353" s="71"/>
      <c r="B353" s="59"/>
      <c r="C353" s="60"/>
      <c r="D353" s="72"/>
      <c r="E353" s="101"/>
      <c r="F353" s="105"/>
      <c r="G353" s="72"/>
      <c r="H353" s="101"/>
      <c r="I353" s="108"/>
      <c r="J353" s="72"/>
      <c r="K353" s="93"/>
      <c r="L353" s="94"/>
      <c r="M353" s="72"/>
      <c r="N353" s="93"/>
      <c r="O353" s="94"/>
      <c r="P353" s="72"/>
      <c r="Q353" s="93"/>
      <c r="R353" s="94"/>
      <c r="T353" s="93"/>
      <c r="U353" s="94"/>
      <c r="W353" s="97"/>
      <c r="X353" s="98"/>
      <c r="Z353" s="103"/>
      <c r="AA353" s="104"/>
      <c r="AC353" s="103"/>
      <c r="AD353" s="107"/>
      <c r="AF353" s="106"/>
      <c r="AG353" s="104"/>
      <c r="AI353" s="101"/>
      <c r="AJ353" s="102"/>
    </row>
    <row r="354" spans="1:36" ht="15.9" customHeight="1">
      <c r="A354" s="71"/>
      <c r="B354" s="59"/>
      <c r="C354" s="60"/>
      <c r="D354" s="72"/>
      <c r="E354" s="101"/>
      <c r="F354" s="105"/>
      <c r="G354" s="72"/>
      <c r="H354" s="101"/>
      <c r="I354" s="108"/>
      <c r="J354" s="72"/>
      <c r="K354" s="93"/>
      <c r="L354" s="94"/>
      <c r="M354" s="72"/>
      <c r="N354" s="93"/>
      <c r="O354" s="94"/>
      <c r="P354" s="72"/>
      <c r="Q354" s="93"/>
      <c r="R354" s="94"/>
      <c r="T354" s="93"/>
      <c r="U354" s="94"/>
      <c r="W354" s="97"/>
      <c r="X354" s="98"/>
      <c r="Z354" s="103"/>
      <c r="AA354" s="104"/>
      <c r="AC354" s="103"/>
      <c r="AD354" s="107"/>
      <c r="AF354" s="106"/>
      <c r="AG354" s="104"/>
      <c r="AI354" s="101"/>
      <c r="AJ354" s="102"/>
    </row>
    <row r="355" spans="1:36" ht="15.9" customHeight="1">
      <c r="A355" s="71"/>
      <c r="B355" s="59"/>
      <c r="C355" s="60"/>
      <c r="D355" s="72"/>
      <c r="E355" s="101"/>
      <c r="F355" s="105"/>
      <c r="G355" s="72"/>
      <c r="H355" s="101"/>
      <c r="I355" s="108"/>
      <c r="J355" s="72"/>
      <c r="K355" s="93"/>
      <c r="L355" s="94"/>
      <c r="M355" s="72"/>
      <c r="N355" s="93"/>
      <c r="O355" s="94"/>
      <c r="P355" s="72"/>
      <c r="Q355" s="93"/>
      <c r="R355" s="94"/>
      <c r="T355" s="93"/>
      <c r="U355" s="94"/>
      <c r="W355" s="97"/>
      <c r="X355" s="98"/>
      <c r="Z355" s="103"/>
      <c r="AA355" s="104"/>
      <c r="AC355" s="103"/>
      <c r="AD355" s="107"/>
      <c r="AF355" s="106"/>
      <c r="AG355" s="104"/>
      <c r="AI355" s="101"/>
      <c r="AJ355" s="102"/>
    </row>
    <row r="356" spans="1:36" ht="15.9" customHeight="1">
      <c r="A356" s="71"/>
      <c r="B356" s="59"/>
      <c r="C356" s="60"/>
      <c r="D356" s="72"/>
      <c r="E356" s="101"/>
      <c r="F356" s="105"/>
      <c r="G356" s="72"/>
      <c r="H356" s="101"/>
      <c r="I356" s="108"/>
      <c r="J356" s="72"/>
      <c r="K356" s="93"/>
      <c r="L356" s="94"/>
      <c r="M356" s="72"/>
      <c r="N356" s="93"/>
      <c r="O356" s="94"/>
      <c r="P356" s="72"/>
      <c r="Q356" s="93"/>
      <c r="R356" s="94"/>
      <c r="T356" s="93"/>
      <c r="U356" s="94"/>
      <c r="W356" s="97"/>
      <c r="X356" s="98"/>
      <c r="Z356" s="103"/>
      <c r="AA356" s="104"/>
      <c r="AC356" s="103"/>
      <c r="AD356" s="107"/>
      <c r="AF356" s="106"/>
      <c r="AG356" s="104"/>
      <c r="AI356" s="101"/>
      <c r="AJ356" s="102"/>
    </row>
    <row r="357" spans="1:36" ht="15.9" customHeight="1">
      <c r="A357" s="71"/>
      <c r="B357" s="59"/>
      <c r="C357" s="60"/>
      <c r="D357" s="72"/>
      <c r="E357" s="101"/>
      <c r="F357" s="105"/>
      <c r="G357" s="72"/>
      <c r="H357" s="101"/>
      <c r="I357" s="108"/>
      <c r="J357" s="72"/>
      <c r="K357" s="93"/>
      <c r="L357" s="94"/>
      <c r="M357" s="72"/>
      <c r="N357" s="93"/>
      <c r="O357" s="94"/>
      <c r="P357" s="72"/>
      <c r="Q357" s="93"/>
      <c r="R357" s="94"/>
      <c r="T357" s="93"/>
      <c r="U357" s="94"/>
      <c r="W357" s="97"/>
      <c r="X357" s="98"/>
      <c r="Z357" s="103"/>
      <c r="AA357" s="104"/>
      <c r="AC357" s="103"/>
      <c r="AD357" s="107"/>
      <c r="AF357" s="106"/>
      <c r="AG357" s="104"/>
      <c r="AI357" s="101"/>
      <c r="AJ357" s="102"/>
    </row>
    <row r="358" spans="1:36" ht="15.9" customHeight="1">
      <c r="A358" s="71"/>
      <c r="B358" s="59"/>
      <c r="C358" s="60"/>
      <c r="D358" s="72"/>
      <c r="E358" s="101"/>
      <c r="F358" s="105"/>
      <c r="G358" s="72"/>
      <c r="H358" s="101"/>
      <c r="I358" s="108"/>
      <c r="J358" s="72"/>
      <c r="K358" s="93"/>
      <c r="L358" s="94"/>
      <c r="M358" s="72"/>
      <c r="N358" s="93"/>
      <c r="O358" s="94"/>
      <c r="P358" s="72"/>
      <c r="Q358" s="93"/>
      <c r="R358" s="94"/>
      <c r="T358" s="93"/>
      <c r="U358" s="94"/>
      <c r="W358" s="97"/>
      <c r="X358" s="98"/>
      <c r="Z358" s="103"/>
      <c r="AA358" s="104"/>
      <c r="AC358" s="103"/>
      <c r="AD358" s="107"/>
      <c r="AF358" s="106"/>
      <c r="AG358" s="104"/>
      <c r="AI358" s="101"/>
      <c r="AJ358" s="102"/>
    </row>
    <row r="359" spans="1:36" ht="15.9" customHeight="1">
      <c r="A359" s="71"/>
      <c r="B359" s="59"/>
      <c r="C359" s="60"/>
      <c r="D359" s="72"/>
      <c r="E359" s="101"/>
      <c r="F359" s="105"/>
      <c r="G359" s="72"/>
      <c r="H359" s="101"/>
      <c r="I359" s="108"/>
      <c r="J359" s="72"/>
      <c r="K359" s="93"/>
      <c r="L359" s="94"/>
      <c r="M359" s="72"/>
      <c r="N359" s="93"/>
      <c r="O359" s="94"/>
      <c r="P359" s="72"/>
      <c r="Q359" s="93"/>
      <c r="R359" s="94"/>
      <c r="T359" s="93"/>
      <c r="U359" s="94"/>
      <c r="W359" s="97"/>
      <c r="X359" s="98"/>
      <c r="Z359" s="103"/>
      <c r="AA359" s="104"/>
      <c r="AC359" s="103"/>
      <c r="AD359" s="107"/>
      <c r="AF359" s="106"/>
      <c r="AG359" s="104"/>
      <c r="AI359" s="101"/>
      <c r="AJ359" s="102"/>
    </row>
    <row r="360" spans="1:36" ht="15.9" customHeight="1">
      <c r="A360" s="71"/>
      <c r="B360" s="59"/>
      <c r="C360" s="60"/>
      <c r="D360" s="72"/>
      <c r="E360" s="101"/>
      <c r="F360" s="105"/>
      <c r="G360" s="72"/>
      <c r="H360" s="101"/>
      <c r="I360" s="108"/>
      <c r="J360" s="72"/>
      <c r="K360" s="93"/>
      <c r="L360" s="94"/>
      <c r="M360" s="72"/>
      <c r="N360" s="93"/>
      <c r="O360" s="94"/>
      <c r="P360" s="72"/>
      <c r="Q360" s="93"/>
      <c r="R360" s="94"/>
      <c r="T360" s="93"/>
      <c r="U360" s="94"/>
      <c r="W360" s="97"/>
      <c r="X360" s="98"/>
      <c r="Z360" s="103"/>
      <c r="AA360" s="104"/>
      <c r="AC360" s="103"/>
      <c r="AD360" s="107"/>
      <c r="AF360" s="106"/>
      <c r="AG360" s="104"/>
      <c r="AI360" s="101"/>
      <c r="AJ360" s="102"/>
    </row>
    <row r="361" spans="1:36" ht="15.9" customHeight="1">
      <c r="A361" s="71"/>
      <c r="B361" s="59"/>
      <c r="C361" s="60"/>
      <c r="D361" s="72"/>
      <c r="E361" s="101"/>
      <c r="F361" s="105"/>
      <c r="G361" s="72"/>
      <c r="H361" s="101"/>
      <c r="I361" s="108"/>
      <c r="J361" s="72"/>
      <c r="K361" s="93"/>
      <c r="L361" s="94"/>
      <c r="M361" s="72"/>
      <c r="N361" s="93"/>
      <c r="O361" s="94"/>
      <c r="P361" s="72"/>
      <c r="Q361" s="93"/>
      <c r="R361" s="94"/>
      <c r="T361" s="93"/>
      <c r="U361" s="94"/>
      <c r="W361" s="97"/>
      <c r="X361" s="98"/>
      <c r="Z361" s="103"/>
      <c r="AA361" s="104"/>
      <c r="AC361" s="103"/>
      <c r="AD361" s="107"/>
      <c r="AF361" s="106"/>
      <c r="AG361" s="104"/>
      <c r="AI361" s="101"/>
      <c r="AJ361" s="102"/>
    </row>
    <row r="362" spans="1:36" ht="15.9" customHeight="1">
      <c r="A362" s="71"/>
      <c r="B362" s="59"/>
      <c r="C362" s="60"/>
      <c r="D362" s="72"/>
      <c r="E362" s="101"/>
      <c r="F362" s="105"/>
      <c r="G362" s="72"/>
      <c r="H362" s="101"/>
      <c r="I362" s="108"/>
      <c r="J362" s="72"/>
      <c r="K362" s="93"/>
      <c r="L362" s="94"/>
      <c r="M362" s="72"/>
      <c r="N362" s="93"/>
      <c r="O362" s="94"/>
      <c r="P362" s="72"/>
      <c r="Q362" s="93"/>
      <c r="R362" s="94"/>
      <c r="T362" s="93"/>
      <c r="U362" s="94"/>
      <c r="W362" s="97"/>
      <c r="X362" s="98"/>
      <c r="Z362" s="103"/>
      <c r="AA362" s="104"/>
      <c r="AC362" s="103"/>
      <c r="AD362" s="107"/>
      <c r="AF362" s="106"/>
      <c r="AG362" s="104"/>
      <c r="AI362" s="101"/>
      <c r="AJ362" s="102"/>
    </row>
    <row r="363" spans="1:36" ht="15.9" customHeight="1">
      <c r="A363" s="71"/>
      <c r="B363" s="59"/>
      <c r="C363" s="60"/>
      <c r="D363" s="72"/>
      <c r="E363" s="101"/>
      <c r="F363" s="105"/>
      <c r="G363" s="72"/>
      <c r="H363" s="101"/>
      <c r="I363" s="108"/>
      <c r="J363" s="72"/>
      <c r="K363" s="93"/>
      <c r="L363" s="94"/>
      <c r="M363" s="72"/>
      <c r="N363" s="93"/>
      <c r="O363" s="94"/>
      <c r="P363" s="72"/>
      <c r="Q363" s="93"/>
      <c r="R363" s="94"/>
      <c r="T363" s="93"/>
      <c r="U363" s="94"/>
      <c r="W363" s="97"/>
      <c r="X363" s="98"/>
      <c r="Z363" s="103"/>
      <c r="AA363" s="104"/>
      <c r="AC363" s="103"/>
      <c r="AD363" s="107"/>
      <c r="AF363" s="106"/>
      <c r="AG363" s="104"/>
      <c r="AI363" s="101"/>
      <c r="AJ363" s="102"/>
    </row>
    <row r="364" spans="1:36" ht="15.9" customHeight="1">
      <c r="A364" s="71"/>
      <c r="B364" s="59"/>
      <c r="C364" s="60"/>
      <c r="D364" s="72"/>
      <c r="E364" s="101"/>
      <c r="F364" s="105"/>
      <c r="G364" s="72"/>
      <c r="H364" s="101"/>
      <c r="I364" s="108"/>
      <c r="J364" s="72"/>
      <c r="K364" s="93"/>
      <c r="L364" s="94"/>
      <c r="M364" s="72"/>
      <c r="N364" s="93"/>
      <c r="O364" s="94"/>
      <c r="P364" s="72"/>
      <c r="Q364" s="93"/>
      <c r="R364" s="94"/>
      <c r="T364" s="93"/>
      <c r="U364" s="94"/>
      <c r="W364" s="97"/>
      <c r="X364" s="98"/>
      <c r="Z364" s="103"/>
      <c r="AA364" s="104"/>
      <c r="AC364" s="103"/>
      <c r="AD364" s="107"/>
      <c r="AF364" s="106"/>
      <c r="AG364" s="104"/>
      <c r="AI364" s="101"/>
      <c r="AJ364" s="102"/>
    </row>
    <row r="365" spans="1:36" ht="15.9" customHeight="1">
      <c r="A365" s="71"/>
      <c r="B365" s="59"/>
      <c r="C365" s="60"/>
      <c r="D365" s="72"/>
      <c r="E365" s="101"/>
      <c r="F365" s="105"/>
      <c r="G365" s="72"/>
      <c r="H365" s="101"/>
      <c r="I365" s="108"/>
      <c r="J365" s="72"/>
      <c r="K365" s="93"/>
      <c r="L365" s="94"/>
      <c r="M365" s="72"/>
      <c r="N365" s="93"/>
      <c r="O365" s="94"/>
      <c r="P365" s="72"/>
      <c r="Q365" s="93"/>
      <c r="R365" s="94"/>
      <c r="T365" s="93"/>
      <c r="U365" s="94"/>
      <c r="W365" s="97"/>
      <c r="X365" s="98"/>
      <c r="AC365" s="103"/>
      <c r="AD365" s="107"/>
      <c r="AF365" s="106"/>
      <c r="AG365" s="104"/>
      <c r="AI365" s="101"/>
      <c r="AJ365" s="102"/>
    </row>
    <row r="366" spans="1:36" ht="15.9" customHeight="1">
      <c r="A366" s="71"/>
      <c r="B366" s="101"/>
      <c r="C366" s="109"/>
      <c r="D366" s="72"/>
      <c r="E366" s="101"/>
      <c r="F366" s="105"/>
      <c r="G366" s="72"/>
      <c r="H366" s="101"/>
      <c r="I366" s="108"/>
      <c r="J366" s="72"/>
      <c r="K366" s="93"/>
      <c r="L366" s="94"/>
      <c r="M366" s="72"/>
      <c r="N366" s="93"/>
      <c r="O366" s="94"/>
      <c r="P366" s="72"/>
      <c r="Q366" s="93"/>
      <c r="R366" s="94"/>
      <c r="T366" s="93"/>
      <c r="U366" s="94"/>
      <c r="W366" s="97"/>
      <c r="X366" s="98"/>
      <c r="AC366" s="103"/>
      <c r="AD366" s="107"/>
      <c r="AF366" s="106"/>
      <c r="AG366" s="104"/>
      <c r="AI366" s="101"/>
      <c r="AJ366" s="102"/>
    </row>
    <row r="367" spans="1:36" ht="15.9" customHeight="1">
      <c r="A367" s="71"/>
      <c r="B367" s="101"/>
      <c r="C367" s="109"/>
      <c r="D367" s="72"/>
      <c r="E367" s="101"/>
      <c r="F367" s="105"/>
      <c r="G367" s="72"/>
      <c r="H367" s="101"/>
      <c r="I367" s="108"/>
      <c r="J367" s="72"/>
      <c r="K367" s="93"/>
      <c r="L367" s="94"/>
      <c r="M367" s="72"/>
      <c r="N367" s="93"/>
      <c r="O367" s="94"/>
      <c r="P367" s="72"/>
      <c r="Q367" s="93"/>
      <c r="R367" s="94"/>
      <c r="T367" s="93"/>
      <c r="U367" s="94"/>
      <c r="W367" s="97"/>
      <c r="X367" s="98"/>
      <c r="AC367" s="103"/>
      <c r="AD367" s="107"/>
      <c r="AF367" s="106"/>
      <c r="AG367" s="104"/>
      <c r="AI367" s="101"/>
      <c r="AJ367" s="102"/>
    </row>
    <row r="368" spans="1:36" ht="15.9" customHeight="1">
      <c r="A368" s="71"/>
      <c r="B368" s="101"/>
      <c r="C368" s="109"/>
      <c r="D368" s="72"/>
      <c r="E368" s="101"/>
      <c r="F368" s="105"/>
      <c r="G368" s="72"/>
      <c r="H368" s="101"/>
      <c r="I368" s="108"/>
      <c r="J368" s="72"/>
      <c r="K368" s="93"/>
      <c r="L368" s="94"/>
      <c r="M368" s="72"/>
      <c r="N368" s="93"/>
      <c r="O368" s="94"/>
      <c r="P368" s="72"/>
      <c r="Q368" s="93"/>
      <c r="R368" s="94"/>
      <c r="T368" s="93"/>
      <c r="U368" s="94"/>
      <c r="W368" s="97"/>
      <c r="X368" s="98"/>
      <c r="AC368" s="103"/>
      <c r="AD368" s="107"/>
      <c r="AF368" s="106"/>
      <c r="AG368" s="104"/>
      <c r="AI368" s="101"/>
      <c r="AJ368" s="102"/>
    </row>
    <row r="369" spans="1:36" ht="15.9" customHeight="1">
      <c r="A369" s="71"/>
      <c r="B369" s="101"/>
      <c r="C369" s="109"/>
      <c r="D369" s="72"/>
      <c r="E369" s="101"/>
      <c r="F369" s="105"/>
      <c r="G369" s="72"/>
      <c r="H369" s="101"/>
      <c r="I369" s="108"/>
      <c r="J369" s="72"/>
      <c r="K369" s="93"/>
      <c r="L369" s="94"/>
      <c r="M369" s="72"/>
      <c r="N369" s="93"/>
      <c r="O369" s="94"/>
      <c r="P369" s="72"/>
      <c r="Q369" s="93"/>
      <c r="R369" s="94"/>
      <c r="T369" s="93"/>
      <c r="U369" s="94"/>
      <c r="W369" s="97"/>
      <c r="X369" s="98"/>
      <c r="AC369" s="103"/>
      <c r="AD369" s="107"/>
      <c r="AF369" s="106"/>
      <c r="AG369" s="104"/>
      <c r="AI369" s="101"/>
      <c r="AJ369" s="102"/>
    </row>
    <row r="370" spans="1:36" ht="15.9" customHeight="1">
      <c r="A370" s="71"/>
      <c r="B370" s="101"/>
      <c r="C370" s="109"/>
      <c r="D370" s="72"/>
      <c r="E370" s="101"/>
      <c r="F370" s="105"/>
      <c r="G370" s="72"/>
      <c r="H370" s="101"/>
      <c r="I370" s="108"/>
      <c r="J370" s="72"/>
      <c r="K370" s="93"/>
      <c r="L370" s="94"/>
      <c r="M370" s="72"/>
      <c r="N370" s="93"/>
      <c r="O370" s="94"/>
      <c r="P370" s="72"/>
      <c r="Q370" s="93"/>
      <c r="R370" s="94"/>
      <c r="T370" s="93"/>
      <c r="U370" s="94"/>
      <c r="W370" s="97"/>
      <c r="X370" s="98"/>
      <c r="AC370" s="103"/>
      <c r="AD370" s="107"/>
      <c r="AF370" s="106"/>
      <c r="AG370" s="104"/>
      <c r="AI370" s="101"/>
      <c r="AJ370" s="102"/>
    </row>
    <row r="371" spans="1:36" ht="15.9" customHeight="1">
      <c r="A371" s="71"/>
      <c r="B371" s="101"/>
      <c r="C371" s="109"/>
      <c r="D371" s="72"/>
      <c r="E371" s="101"/>
      <c r="F371" s="105"/>
      <c r="G371" s="72"/>
      <c r="H371" s="101"/>
      <c r="I371" s="108"/>
      <c r="J371" s="72"/>
      <c r="K371" s="93"/>
      <c r="L371" s="94"/>
      <c r="M371" s="72"/>
      <c r="N371" s="93"/>
      <c r="O371" s="94"/>
      <c r="P371" s="72"/>
      <c r="Q371" s="93"/>
      <c r="R371" s="94"/>
      <c r="T371" s="93"/>
      <c r="U371" s="94"/>
      <c r="W371" s="97"/>
      <c r="X371" s="98"/>
      <c r="AF371" s="106"/>
      <c r="AG371" s="104"/>
      <c r="AI371" s="101"/>
      <c r="AJ371" s="102"/>
    </row>
    <row r="372" spans="1:36" ht="15.9" customHeight="1">
      <c r="A372" s="71"/>
      <c r="B372" s="101"/>
      <c r="C372" s="109"/>
      <c r="D372" s="72"/>
      <c r="E372" s="101"/>
      <c r="F372" s="105"/>
      <c r="G372" s="72"/>
      <c r="H372" s="101"/>
      <c r="I372" s="108"/>
      <c r="J372" s="72"/>
      <c r="K372" s="110"/>
      <c r="L372" s="111"/>
      <c r="M372" s="72"/>
      <c r="N372" s="93"/>
      <c r="O372" s="94"/>
      <c r="P372" s="72"/>
      <c r="Q372" s="93"/>
      <c r="R372" s="94"/>
      <c r="T372" s="93"/>
      <c r="U372" s="94"/>
      <c r="AF372" s="106"/>
      <c r="AG372" s="104"/>
      <c r="AI372" s="101"/>
      <c r="AJ372" s="102"/>
    </row>
    <row r="373" spans="1:36" ht="15.9" customHeight="1">
      <c r="A373" s="71"/>
      <c r="B373" s="101"/>
      <c r="C373" s="109"/>
      <c r="D373" s="72"/>
      <c r="E373" s="101"/>
      <c r="F373" s="105"/>
      <c r="G373" s="72"/>
      <c r="H373" s="101"/>
      <c r="I373" s="108"/>
      <c r="J373" s="72"/>
      <c r="K373" s="110"/>
      <c r="L373" s="111"/>
      <c r="M373" s="72"/>
      <c r="N373" s="93"/>
      <c r="O373" s="94"/>
      <c r="P373" s="72"/>
      <c r="Q373" s="93"/>
      <c r="R373" s="94"/>
      <c r="T373" s="93"/>
      <c r="U373" s="94"/>
      <c r="AI373" s="101"/>
      <c r="AJ373" s="102"/>
    </row>
    <row r="374" spans="1:36" ht="15.9" customHeight="1">
      <c r="A374" s="71"/>
      <c r="B374" s="101"/>
      <c r="C374" s="109"/>
      <c r="D374" s="72"/>
      <c r="E374" s="101"/>
      <c r="F374" s="105"/>
      <c r="G374" s="72"/>
      <c r="H374" s="101"/>
      <c r="I374" s="108"/>
      <c r="J374" s="72"/>
      <c r="K374" s="110"/>
      <c r="L374" s="111"/>
      <c r="M374" s="72"/>
      <c r="N374" s="93"/>
      <c r="O374" s="94"/>
      <c r="P374" s="72"/>
      <c r="Q374" s="93"/>
      <c r="R374" s="94"/>
      <c r="T374" s="93"/>
      <c r="U374" s="94"/>
      <c r="AI374" s="101"/>
      <c r="AJ374" s="102"/>
    </row>
    <row r="375" spans="1:36" ht="15.9" customHeight="1">
      <c r="A375" s="71"/>
      <c r="B375" s="101"/>
      <c r="C375" s="109"/>
      <c r="D375" s="72"/>
      <c r="E375" s="101"/>
      <c r="F375" s="105"/>
      <c r="G375" s="72"/>
      <c r="H375" s="101"/>
      <c r="I375" s="108"/>
      <c r="J375" s="72"/>
      <c r="K375" s="110"/>
      <c r="L375" s="111"/>
      <c r="M375" s="72"/>
      <c r="N375" s="93"/>
      <c r="O375" s="94"/>
      <c r="P375" s="72"/>
      <c r="Q375" s="93"/>
      <c r="R375" s="94"/>
      <c r="T375" s="93"/>
      <c r="U375" s="94"/>
      <c r="AI375" s="101"/>
      <c r="AJ375" s="102"/>
    </row>
    <row r="376" spans="1:36" ht="15.9" customHeight="1">
      <c r="A376" s="71"/>
      <c r="B376" s="101"/>
      <c r="C376" s="109"/>
      <c r="D376" s="72"/>
      <c r="E376" s="101"/>
      <c r="F376" s="105"/>
      <c r="G376" s="72"/>
      <c r="H376" s="101"/>
      <c r="I376" s="108"/>
      <c r="J376" s="72"/>
      <c r="K376" s="110"/>
      <c r="L376" s="111"/>
      <c r="M376" s="72"/>
      <c r="N376" s="93"/>
      <c r="O376" s="94"/>
      <c r="P376" s="72"/>
      <c r="Q376" s="93"/>
      <c r="R376" s="94"/>
      <c r="T376" s="93"/>
      <c r="U376" s="94"/>
      <c r="AI376" s="101"/>
      <c r="AJ376" s="102"/>
    </row>
    <row r="377" spans="1:36" ht="15.9" customHeight="1">
      <c r="A377" s="71"/>
      <c r="B377" s="101"/>
      <c r="C377" s="109"/>
      <c r="D377" s="72"/>
      <c r="E377" s="101"/>
      <c r="F377" s="105"/>
      <c r="G377" s="72"/>
      <c r="H377" s="101"/>
      <c r="I377" s="108"/>
      <c r="J377" s="72"/>
      <c r="K377" s="110"/>
      <c r="L377" s="111"/>
      <c r="M377" s="72"/>
      <c r="N377" s="93"/>
      <c r="O377" s="94"/>
      <c r="P377" s="72"/>
      <c r="Q377" s="93"/>
      <c r="R377" s="94"/>
      <c r="T377" s="93"/>
      <c r="U377" s="94"/>
      <c r="AI377" s="101"/>
      <c r="AJ377" s="102"/>
    </row>
    <row r="378" spans="1:36" ht="15.9" customHeight="1">
      <c r="A378" s="71"/>
      <c r="B378" s="101"/>
      <c r="C378" s="109"/>
      <c r="D378" s="72"/>
      <c r="E378" s="101"/>
      <c r="F378" s="105"/>
      <c r="G378" s="72"/>
      <c r="H378" s="101"/>
      <c r="I378" s="108"/>
      <c r="J378" s="72"/>
      <c r="K378" s="110"/>
      <c r="L378" s="111"/>
      <c r="M378" s="72"/>
      <c r="N378" s="93"/>
      <c r="O378" s="94"/>
      <c r="P378" s="72"/>
      <c r="Q378" s="93"/>
      <c r="R378" s="94"/>
      <c r="T378" s="93"/>
      <c r="U378" s="94"/>
      <c r="AI378" s="101"/>
      <c r="AJ378" s="102"/>
    </row>
    <row r="379" spans="1:36" ht="15.9" customHeight="1">
      <c r="A379" s="71"/>
      <c r="B379" s="101"/>
      <c r="C379" s="109"/>
      <c r="D379" s="72"/>
      <c r="E379" s="101"/>
      <c r="F379" s="105"/>
      <c r="G379" s="72"/>
      <c r="H379" s="101"/>
      <c r="I379" s="108"/>
      <c r="J379" s="72"/>
      <c r="K379" s="110"/>
      <c r="L379" s="111"/>
      <c r="M379" s="72"/>
      <c r="N379" s="93"/>
      <c r="O379" s="94"/>
      <c r="P379" s="72"/>
      <c r="Q379" s="93"/>
      <c r="R379" s="94"/>
      <c r="T379" s="93"/>
      <c r="U379" s="94"/>
      <c r="AI379" s="101"/>
      <c r="AJ379" s="102"/>
    </row>
    <row r="380" spans="1:36" ht="15.9" customHeight="1">
      <c r="A380" s="71"/>
      <c r="B380" s="101"/>
      <c r="C380" s="109"/>
      <c r="D380" s="72"/>
      <c r="E380" s="101"/>
      <c r="F380" s="105"/>
      <c r="G380" s="72"/>
      <c r="H380" s="101"/>
      <c r="I380" s="108"/>
      <c r="J380" s="72"/>
      <c r="K380" s="110"/>
      <c r="L380" s="111"/>
      <c r="M380" s="72"/>
      <c r="N380" s="93"/>
      <c r="O380" s="94"/>
      <c r="P380" s="72"/>
      <c r="Q380" s="93"/>
      <c r="R380" s="94"/>
      <c r="T380" s="93"/>
      <c r="U380" s="94"/>
      <c r="AI380" s="101"/>
      <c r="AJ380" s="102"/>
    </row>
    <row r="381" spans="1:36" ht="15.9" customHeight="1">
      <c r="A381" s="71"/>
      <c r="B381" s="101"/>
      <c r="C381" s="109"/>
      <c r="D381" s="72"/>
      <c r="E381" s="101"/>
      <c r="F381" s="105"/>
      <c r="G381" s="72"/>
      <c r="H381" s="101"/>
      <c r="I381" s="108"/>
      <c r="J381" s="72"/>
      <c r="K381" s="110"/>
      <c r="L381" s="111"/>
      <c r="M381" s="72"/>
      <c r="N381" s="93"/>
      <c r="O381" s="94"/>
      <c r="P381" s="72"/>
      <c r="Q381" s="93"/>
      <c r="R381" s="94"/>
      <c r="T381" s="93"/>
      <c r="U381" s="94"/>
      <c r="AI381" s="101"/>
      <c r="AJ381" s="102"/>
    </row>
    <row r="382" spans="1:36" ht="15.9" customHeight="1">
      <c r="A382" s="71"/>
      <c r="B382" s="101"/>
      <c r="C382" s="109"/>
      <c r="D382" s="72"/>
      <c r="E382" s="101"/>
      <c r="F382" s="105"/>
      <c r="G382" s="72"/>
      <c r="H382" s="101"/>
      <c r="I382" s="108"/>
      <c r="J382" s="72"/>
      <c r="K382" s="110"/>
      <c r="L382" s="111"/>
      <c r="M382" s="72"/>
      <c r="N382" s="93"/>
      <c r="O382" s="94"/>
      <c r="P382" s="72"/>
      <c r="Q382" s="93"/>
      <c r="R382" s="94"/>
      <c r="T382" s="93"/>
      <c r="U382" s="94"/>
      <c r="AI382" s="101"/>
      <c r="AJ382" s="102"/>
    </row>
    <row r="383" spans="1:36" ht="15.9" customHeight="1">
      <c r="A383" s="71"/>
      <c r="B383" s="101"/>
      <c r="C383" s="109"/>
      <c r="D383" s="72"/>
      <c r="E383" s="101"/>
      <c r="F383" s="105"/>
      <c r="G383" s="72"/>
      <c r="H383" s="101"/>
      <c r="I383" s="108"/>
      <c r="J383" s="72"/>
      <c r="K383" s="110"/>
      <c r="L383" s="111"/>
      <c r="M383" s="72"/>
      <c r="N383" s="93"/>
      <c r="O383" s="94"/>
      <c r="P383" s="72"/>
      <c r="Q383" s="93"/>
      <c r="R383" s="94"/>
      <c r="T383" s="93"/>
      <c r="U383" s="94"/>
      <c r="AI383" s="101"/>
      <c r="AJ383" s="102"/>
    </row>
    <row r="384" spans="1:36" ht="15.9" customHeight="1">
      <c r="A384" s="71"/>
      <c r="B384" s="101"/>
      <c r="C384" s="109"/>
      <c r="D384" s="72"/>
      <c r="E384" s="101"/>
      <c r="F384" s="105"/>
      <c r="G384" s="72"/>
      <c r="H384" s="101"/>
      <c r="I384" s="108"/>
      <c r="J384" s="72"/>
      <c r="K384" s="110"/>
      <c r="L384" s="111"/>
      <c r="M384" s="72"/>
      <c r="N384" s="93"/>
      <c r="O384" s="94"/>
      <c r="P384" s="72"/>
      <c r="Q384" s="93"/>
      <c r="R384" s="94"/>
      <c r="T384" s="93"/>
      <c r="U384" s="94"/>
      <c r="AI384" s="101"/>
      <c r="AJ384" s="102"/>
    </row>
    <row r="385" spans="1:36" ht="15.9" customHeight="1">
      <c r="A385" s="71"/>
      <c r="B385" s="101"/>
      <c r="C385" s="109"/>
      <c r="D385" s="72"/>
      <c r="E385" s="101"/>
      <c r="F385" s="105"/>
      <c r="G385" s="72"/>
      <c r="H385" s="101"/>
      <c r="I385" s="108"/>
      <c r="J385" s="72"/>
      <c r="K385" s="110"/>
      <c r="L385" s="111"/>
      <c r="M385" s="72"/>
      <c r="N385" s="93"/>
      <c r="O385" s="94"/>
      <c r="P385" s="72"/>
      <c r="Q385" s="93"/>
      <c r="R385" s="94"/>
      <c r="T385" s="93"/>
      <c r="U385" s="94"/>
      <c r="AI385" s="101"/>
      <c r="AJ385" s="102"/>
    </row>
    <row r="386" spans="1:36" ht="15.9" customHeight="1">
      <c r="A386" s="71"/>
      <c r="B386" s="101"/>
      <c r="C386" s="109"/>
      <c r="D386" s="72"/>
      <c r="E386" s="101"/>
      <c r="F386" s="105"/>
      <c r="G386" s="72"/>
      <c r="H386" s="101"/>
      <c r="I386" s="108"/>
      <c r="J386" s="72"/>
      <c r="K386" s="110"/>
      <c r="L386" s="111"/>
      <c r="M386" s="72"/>
      <c r="N386" s="110"/>
      <c r="O386" s="111"/>
      <c r="P386" s="72"/>
      <c r="Q386" s="93"/>
      <c r="R386" s="94"/>
      <c r="T386" s="93"/>
      <c r="U386" s="94"/>
      <c r="AI386" s="101"/>
      <c r="AJ386" s="102"/>
    </row>
    <row r="387" spans="1:36" ht="15.9" customHeight="1">
      <c r="A387" s="71"/>
      <c r="B387" s="101"/>
      <c r="C387" s="109"/>
      <c r="D387" s="72"/>
      <c r="E387" s="101"/>
      <c r="F387" s="105"/>
      <c r="G387" s="72"/>
      <c r="H387" s="101"/>
      <c r="I387" s="108"/>
      <c r="J387" s="72"/>
      <c r="K387" s="110"/>
      <c r="L387" s="111"/>
      <c r="M387" s="72"/>
      <c r="N387" s="110"/>
      <c r="O387" s="111"/>
      <c r="P387" s="72"/>
      <c r="Q387" s="93"/>
      <c r="R387" s="94"/>
      <c r="T387" s="93"/>
      <c r="U387" s="94"/>
      <c r="AI387" s="101"/>
      <c r="AJ387" s="102"/>
    </row>
    <row r="388" spans="1:36" ht="15.9" customHeight="1">
      <c r="A388" s="71"/>
      <c r="B388" s="101"/>
      <c r="C388" s="109"/>
      <c r="D388" s="72"/>
      <c r="E388" s="101"/>
      <c r="F388" s="105"/>
      <c r="G388" s="72"/>
      <c r="H388" s="101"/>
      <c r="I388" s="108"/>
      <c r="J388" s="72"/>
      <c r="K388" s="110"/>
      <c r="L388" s="111"/>
      <c r="M388" s="72"/>
      <c r="N388" s="110"/>
      <c r="O388" s="111"/>
      <c r="P388" s="72"/>
      <c r="Q388" s="103"/>
      <c r="R388" s="104"/>
      <c r="T388" s="93"/>
      <c r="U388" s="94"/>
      <c r="AI388" s="101"/>
      <c r="AJ388" s="102"/>
    </row>
    <row r="389" spans="1:36" ht="15.9" customHeight="1">
      <c r="A389" s="71"/>
      <c r="B389" s="101"/>
      <c r="C389" s="109"/>
      <c r="D389" s="72"/>
      <c r="E389" s="101"/>
      <c r="F389" s="105"/>
      <c r="G389" s="72"/>
      <c r="H389" s="101"/>
      <c r="I389" s="108"/>
      <c r="J389" s="72"/>
      <c r="K389" s="110"/>
      <c r="L389" s="111"/>
      <c r="M389" s="72"/>
      <c r="N389" s="110"/>
      <c r="O389" s="111"/>
      <c r="P389" s="72"/>
      <c r="Q389" s="103"/>
      <c r="R389" s="104"/>
      <c r="T389" s="93"/>
      <c r="U389" s="94"/>
      <c r="AI389" s="101"/>
      <c r="AJ389" s="102"/>
    </row>
    <row r="390" spans="1:36" ht="15.9" customHeight="1">
      <c r="A390" s="71"/>
      <c r="B390" s="101"/>
      <c r="C390" s="109"/>
      <c r="D390" s="72"/>
      <c r="E390" s="101"/>
      <c r="F390" s="105"/>
      <c r="G390" s="72"/>
      <c r="H390" s="101"/>
      <c r="I390" s="108"/>
      <c r="J390" s="72"/>
      <c r="K390" s="110"/>
      <c r="L390" s="111"/>
      <c r="M390" s="72"/>
      <c r="N390" s="110"/>
      <c r="O390" s="111"/>
      <c r="P390" s="72"/>
      <c r="Q390" s="103"/>
      <c r="R390" s="104"/>
      <c r="T390" s="93"/>
      <c r="U390" s="94"/>
      <c r="AI390" s="101"/>
      <c r="AJ390" s="102"/>
    </row>
    <row r="391" spans="1:36" ht="15.9" customHeight="1">
      <c r="A391" s="71"/>
      <c r="B391" s="101"/>
      <c r="C391" s="109"/>
      <c r="D391" s="72"/>
      <c r="E391" s="101"/>
      <c r="F391" s="105"/>
      <c r="G391" s="72"/>
      <c r="H391" s="101"/>
      <c r="I391" s="108"/>
      <c r="J391" s="72"/>
      <c r="K391" s="110"/>
      <c r="L391" s="111"/>
      <c r="M391" s="72"/>
      <c r="N391" s="110"/>
      <c r="O391" s="111"/>
      <c r="P391" s="72"/>
      <c r="Q391" s="103"/>
      <c r="R391" s="104"/>
      <c r="T391" s="93"/>
      <c r="U391" s="94"/>
      <c r="AI391" s="101"/>
      <c r="AJ391" s="102"/>
    </row>
    <row r="392" spans="1:36" ht="15.9" customHeight="1">
      <c r="A392" s="71"/>
      <c r="B392" s="101"/>
      <c r="C392" s="109"/>
      <c r="D392" s="72"/>
      <c r="E392" s="101"/>
      <c r="F392" s="105"/>
      <c r="G392" s="72"/>
      <c r="H392" s="101"/>
      <c r="I392" s="108"/>
      <c r="J392" s="72"/>
      <c r="K392" s="110"/>
      <c r="L392" s="111"/>
      <c r="M392" s="72"/>
      <c r="N392" s="110"/>
      <c r="O392" s="111"/>
      <c r="P392" s="72"/>
      <c r="Q392" s="103"/>
      <c r="R392" s="104"/>
      <c r="T392" s="93"/>
      <c r="U392" s="94"/>
      <c r="AI392" s="101"/>
      <c r="AJ392" s="102"/>
    </row>
    <row r="393" spans="1:36" ht="15.9" customHeight="1">
      <c r="A393" s="71"/>
      <c r="B393" s="101"/>
      <c r="C393" s="109"/>
      <c r="D393" s="72"/>
      <c r="E393" s="101"/>
      <c r="F393" s="105"/>
      <c r="G393" s="72"/>
      <c r="H393" s="101"/>
      <c r="I393" s="108"/>
      <c r="J393" s="72"/>
      <c r="K393" s="110"/>
      <c r="L393" s="111"/>
      <c r="M393" s="72"/>
      <c r="N393" s="110"/>
      <c r="O393" s="111"/>
      <c r="P393" s="72"/>
      <c r="Q393" s="103"/>
      <c r="R393" s="104"/>
      <c r="T393" s="93"/>
      <c r="U393" s="94"/>
      <c r="AI393" s="101"/>
      <c r="AJ393" s="102"/>
    </row>
    <row r="394" spans="1:36" ht="15.9" customHeight="1">
      <c r="A394" s="71"/>
      <c r="B394" s="101"/>
      <c r="C394" s="109"/>
      <c r="D394" s="72"/>
      <c r="E394" s="101"/>
      <c r="F394" s="105"/>
      <c r="G394" s="72"/>
      <c r="H394" s="101"/>
      <c r="I394" s="108"/>
      <c r="J394" s="72"/>
      <c r="K394" s="110"/>
      <c r="L394" s="111"/>
      <c r="M394" s="72"/>
      <c r="N394" s="110"/>
      <c r="O394" s="111"/>
      <c r="P394" s="72"/>
      <c r="Q394" s="110"/>
      <c r="R394" s="112"/>
      <c r="T394" s="93"/>
      <c r="U394" s="94"/>
      <c r="AI394" s="101"/>
      <c r="AJ394" s="102"/>
    </row>
    <row r="395" spans="1:36" ht="15.9" customHeight="1">
      <c r="A395" s="71"/>
      <c r="B395" s="101"/>
      <c r="C395" s="109"/>
      <c r="D395" s="72"/>
      <c r="E395" s="101"/>
      <c r="F395" s="105"/>
      <c r="G395" s="72"/>
      <c r="H395" s="101"/>
      <c r="I395" s="108"/>
      <c r="J395" s="72"/>
      <c r="K395" s="110"/>
      <c r="L395" s="111"/>
      <c r="M395" s="72"/>
      <c r="N395" s="110"/>
      <c r="O395" s="111"/>
      <c r="P395" s="72"/>
      <c r="Q395" s="110"/>
      <c r="R395" s="112"/>
      <c r="T395" s="93"/>
      <c r="U395" s="94"/>
      <c r="AI395" s="101"/>
      <c r="AJ395" s="102"/>
    </row>
    <row r="396" spans="1:36" ht="15.9" customHeight="1">
      <c r="A396" s="71"/>
      <c r="B396" s="101"/>
      <c r="C396" s="109"/>
      <c r="D396" s="72"/>
      <c r="E396" s="101"/>
      <c r="F396" s="105"/>
      <c r="G396" s="72"/>
      <c r="H396" s="101"/>
      <c r="I396" s="108"/>
      <c r="J396" s="72"/>
      <c r="K396" s="110"/>
      <c r="L396" s="111"/>
      <c r="M396" s="72"/>
      <c r="N396" s="110"/>
      <c r="O396" s="111"/>
      <c r="P396" s="72"/>
      <c r="Q396" s="110"/>
      <c r="R396" s="112"/>
      <c r="T396" s="93"/>
      <c r="U396" s="94"/>
      <c r="AI396" s="101"/>
      <c r="AJ396" s="102"/>
    </row>
    <row r="397" spans="1:36" ht="15.9" customHeight="1">
      <c r="A397" s="71"/>
      <c r="B397" s="101"/>
      <c r="C397" s="109"/>
      <c r="D397" s="72"/>
      <c r="E397" s="101"/>
      <c r="F397" s="105"/>
      <c r="G397" s="72"/>
      <c r="H397" s="101"/>
      <c r="I397" s="108"/>
      <c r="J397" s="72"/>
      <c r="K397" s="110"/>
      <c r="L397" s="111"/>
      <c r="M397" s="72"/>
      <c r="N397" s="110"/>
      <c r="O397" s="111"/>
      <c r="P397" s="72"/>
      <c r="Q397" s="110"/>
      <c r="R397" s="112"/>
      <c r="T397" s="93"/>
      <c r="U397" s="94"/>
      <c r="AI397" s="101"/>
      <c r="AJ397" s="102"/>
    </row>
    <row r="398" spans="1:36" ht="15.9" customHeight="1">
      <c r="A398" s="71"/>
      <c r="B398" s="101"/>
      <c r="C398" s="109"/>
      <c r="D398" s="72"/>
      <c r="E398" s="101"/>
      <c r="F398" s="105"/>
      <c r="G398" s="72"/>
      <c r="H398" s="101"/>
      <c r="I398" s="108"/>
      <c r="J398" s="72"/>
      <c r="K398" s="110"/>
      <c r="L398" s="111"/>
      <c r="M398" s="72"/>
      <c r="N398" s="110"/>
      <c r="O398" s="111"/>
      <c r="P398" s="72"/>
      <c r="Q398" s="110"/>
      <c r="R398" s="112"/>
      <c r="T398" s="93"/>
      <c r="U398" s="94"/>
      <c r="AI398" s="101"/>
      <c r="AJ398" s="102"/>
    </row>
    <row r="399" spans="1:36" ht="15.9" customHeight="1">
      <c r="A399" s="71"/>
      <c r="B399" s="101"/>
      <c r="C399" s="109"/>
      <c r="D399" s="72"/>
      <c r="G399" s="72"/>
      <c r="H399" s="101"/>
      <c r="I399" s="108"/>
      <c r="J399" s="72"/>
      <c r="K399" s="110"/>
      <c r="L399" s="111"/>
      <c r="M399" s="72"/>
      <c r="N399" s="110"/>
      <c r="O399" s="111"/>
      <c r="P399" s="72"/>
      <c r="Q399" s="110"/>
      <c r="R399" s="112"/>
      <c r="T399" s="93"/>
      <c r="U399" s="94"/>
      <c r="AI399" s="101"/>
      <c r="AJ399" s="102"/>
    </row>
    <row r="400" spans="1:36" ht="15.9" customHeight="1">
      <c r="A400" s="71"/>
      <c r="B400" s="101"/>
      <c r="C400" s="109"/>
      <c r="D400" s="72"/>
      <c r="G400" s="72"/>
      <c r="H400" s="101"/>
      <c r="I400" s="108"/>
      <c r="J400" s="72"/>
      <c r="K400" s="110"/>
      <c r="L400" s="111"/>
      <c r="M400" s="72"/>
      <c r="N400" s="110"/>
      <c r="O400" s="111"/>
      <c r="P400" s="72"/>
      <c r="Q400" s="110"/>
      <c r="R400" s="112"/>
      <c r="T400" s="93"/>
      <c r="U400" s="94"/>
      <c r="AI400" s="101"/>
      <c r="AJ400" s="102"/>
    </row>
    <row r="401" spans="1:36" ht="15.9" customHeight="1">
      <c r="A401" s="71"/>
      <c r="B401" s="101"/>
      <c r="C401" s="109"/>
      <c r="D401" s="72"/>
      <c r="G401" s="72"/>
      <c r="H401" s="101"/>
      <c r="I401" s="108"/>
      <c r="J401" s="72"/>
      <c r="K401" s="110"/>
      <c r="L401" s="111"/>
      <c r="M401" s="72"/>
      <c r="N401" s="110"/>
      <c r="O401" s="111"/>
      <c r="P401" s="72"/>
      <c r="Q401" s="110"/>
      <c r="R401" s="112"/>
      <c r="T401" s="93"/>
      <c r="U401" s="94"/>
      <c r="AI401" s="101"/>
      <c r="AJ401" s="102"/>
    </row>
    <row r="402" spans="1:36" ht="15.9" customHeight="1">
      <c r="A402" s="71"/>
      <c r="B402" s="101"/>
      <c r="C402" s="109"/>
      <c r="D402" s="72"/>
      <c r="G402" s="72"/>
      <c r="H402" s="101"/>
      <c r="I402" s="108"/>
      <c r="J402" s="72"/>
      <c r="K402" s="110"/>
      <c r="L402" s="111"/>
      <c r="M402" s="72"/>
      <c r="N402" s="110"/>
      <c r="O402" s="111"/>
      <c r="P402" s="72"/>
      <c r="Q402" s="110"/>
      <c r="R402" s="112"/>
      <c r="T402" s="93"/>
      <c r="U402" s="94"/>
      <c r="AI402" s="101"/>
      <c r="AJ402" s="102"/>
    </row>
    <row r="403" spans="1:36" ht="15.9" customHeight="1">
      <c r="A403" s="71"/>
      <c r="B403" s="101"/>
      <c r="C403" s="109"/>
      <c r="D403" s="72"/>
      <c r="G403" s="72"/>
      <c r="H403" s="101"/>
      <c r="I403" s="108"/>
      <c r="J403" s="72"/>
      <c r="K403" s="110"/>
      <c r="L403" s="111"/>
      <c r="M403" s="72"/>
      <c r="N403" s="110"/>
      <c r="O403" s="111"/>
      <c r="P403" s="72"/>
      <c r="Q403" s="110"/>
      <c r="R403" s="112"/>
      <c r="T403" s="93"/>
      <c r="U403" s="94"/>
      <c r="AI403" s="101"/>
      <c r="AJ403" s="102"/>
    </row>
    <row r="404" spans="1:36" ht="15.9" customHeight="1">
      <c r="A404" s="71"/>
      <c r="B404" s="101"/>
      <c r="C404" s="109"/>
      <c r="D404" s="72"/>
      <c r="G404" s="72"/>
      <c r="J404" s="72"/>
      <c r="K404" s="110"/>
      <c r="L404" s="111"/>
      <c r="M404" s="72"/>
      <c r="N404" s="110"/>
      <c r="O404" s="111"/>
      <c r="P404" s="72"/>
      <c r="Q404" s="110"/>
      <c r="R404" s="112"/>
      <c r="T404" s="93"/>
      <c r="U404" s="94"/>
      <c r="AI404" s="101"/>
      <c r="AJ404" s="102"/>
    </row>
    <row r="405" spans="1:36" ht="15.9" customHeight="1">
      <c r="A405" s="71"/>
      <c r="B405" s="101"/>
      <c r="C405" s="109"/>
      <c r="D405" s="72"/>
      <c r="G405" s="72"/>
      <c r="J405" s="72"/>
      <c r="K405" s="110"/>
      <c r="L405" s="111"/>
      <c r="M405" s="72"/>
      <c r="N405" s="110"/>
      <c r="O405" s="111"/>
      <c r="P405" s="72"/>
      <c r="T405" s="93"/>
      <c r="U405" s="94"/>
      <c r="AI405" s="101"/>
      <c r="AJ405" s="102"/>
    </row>
    <row r="406" spans="1:36" ht="15.9" customHeight="1">
      <c r="A406" s="71"/>
      <c r="B406" s="101"/>
      <c r="C406" s="109"/>
      <c r="D406" s="72"/>
      <c r="G406" s="72"/>
      <c r="J406" s="72"/>
      <c r="K406" s="110"/>
      <c r="L406" s="111"/>
      <c r="M406" s="72"/>
      <c r="N406" s="110"/>
      <c r="O406" s="111"/>
      <c r="P406" s="72"/>
      <c r="T406" s="93"/>
      <c r="U406" s="94"/>
      <c r="AI406" s="101"/>
      <c r="AJ406" s="102"/>
    </row>
    <row r="407" spans="1:36" ht="15.9" customHeight="1">
      <c r="A407" s="71"/>
      <c r="B407" s="101"/>
      <c r="C407" s="109"/>
      <c r="D407" s="72"/>
      <c r="G407" s="72"/>
      <c r="J407" s="72"/>
      <c r="K407" s="110"/>
      <c r="L407" s="111"/>
      <c r="M407" s="72"/>
      <c r="N407" s="110"/>
      <c r="O407" s="111"/>
      <c r="P407" s="72"/>
      <c r="T407" s="93"/>
      <c r="U407" s="94"/>
      <c r="AI407" s="101"/>
      <c r="AJ407" s="102"/>
    </row>
    <row r="408" spans="1:36" ht="15.9" customHeight="1">
      <c r="A408" s="71"/>
      <c r="B408" s="101"/>
      <c r="C408" s="109"/>
      <c r="D408" s="72"/>
      <c r="G408" s="72"/>
      <c r="J408" s="72"/>
      <c r="K408" s="110"/>
      <c r="L408" s="111"/>
      <c r="M408" s="72"/>
      <c r="N408" s="110"/>
      <c r="O408" s="111"/>
      <c r="P408" s="72"/>
      <c r="T408" s="93"/>
      <c r="U408" s="94"/>
      <c r="AI408" s="101"/>
      <c r="AJ408" s="102"/>
    </row>
    <row r="409" spans="1:36" ht="15.9" customHeight="1">
      <c r="A409" s="71"/>
      <c r="B409" s="101"/>
      <c r="C409" s="109"/>
      <c r="D409" s="72"/>
      <c r="G409" s="72"/>
      <c r="J409" s="72"/>
      <c r="K409" s="110"/>
      <c r="L409" s="111"/>
      <c r="M409" s="72"/>
      <c r="N409" s="110"/>
      <c r="O409" s="111"/>
      <c r="P409" s="72"/>
      <c r="T409" s="93"/>
      <c r="U409" s="94"/>
      <c r="AI409" s="101"/>
      <c r="AJ409" s="102"/>
    </row>
    <row r="410" spans="1:36" ht="15.9" customHeight="1">
      <c r="A410" s="71"/>
      <c r="B410" s="101"/>
      <c r="C410" s="109"/>
      <c r="D410" s="72"/>
      <c r="G410" s="72"/>
      <c r="J410" s="72"/>
      <c r="K410" s="110"/>
      <c r="L410" s="111"/>
      <c r="M410" s="72"/>
      <c r="N410" s="110"/>
      <c r="O410" s="111"/>
      <c r="P410" s="72"/>
      <c r="T410" s="93"/>
      <c r="U410" s="94"/>
      <c r="AI410" s="101"/>
      <c r="AJ410" s="102"/>
    </row>
    <row r="411" spans="1:36" ht="15.9" customHeight="1">
      <c r="A411" s="71"/>
      <c r="D411" s="72"/>
      <c r="G411" s="72"/>
      <c r="J411" s="72"/>
      <c r="K411" s="110"/>
      <c r="L411" s="111"/>
      <c r="M411" s="72"/>
      <c r="N411" s="110"/>
      <c r="O411" s="111"/>
      <c r="P411" s="72"/>
      <c r="T411" s="93"/>
      <c r="U411" s="94"/>
      <c r="AI411" s="101"/>
      <c r="AJ411" s="102"/>
    </row>
    <row r="412" spans="1:36" ht="15.9" customHeight="1">
      <c r="A412" s="71"/>
      <c r="D412" s="72"/>
      <c r="G412" s="72"/>
      <c r="J412" s="72"/>
      <c r="K412" s="110"/>
      <c r="L412" s="111"/>
      <c r="M412" s="72"/>
      <c r="N412" s="110"/>
      <c r="O412" s="111"/>
      <c r="P412" s="72"/>
      <c r="T412" s="93"/>
      <c r="U412" s="94"/>
      <c r="AI412" s="101"/>
      <c r="AJ412" s="102"/>
    </row>
    <row r="413" spans="1:36" ht="15.9" customHeight="1">
      <c r="A413" s="71"/>
      <c r="D413" s="72"/>
      <c r="G413" s="72"/>
      <c r="J413" s="72"/>
      <c r="K413" s="110"/>
      <c r="L413" s="111"/>
      <c r="M413" s="72"/>
      <c r="N413" s="110"/>
      <c r="O413" s="111"/>
      <c r="P413" s="72"/>
      <c r="T413" s="93"/>
      <c r="U413" s="94"/>
      <c r="AI413" s="101"/>
      <c r="AJ413" s="102"/>
    </row>
    <row r="414" spans="1:36" ht="15.9" customHeight="1">
      <c r="A414" s="71"/>
      <c r="D414" s="72"/>
      <c r="G414" s="72"/>
      <c r="J414" s="72"/>
      <c r="K414" s="110"/>
      <c r="L414" s="111"/>
      <c r="M414" s="72"/>
      <c r="N414" s="110"/>
      <c r="O414" s="111"/>
      <c r="P414" s="72"/>
      <c r="T414" s="93"/>
      <c r="U414" s="94"/>
      <c r="AI414" s="101"/>
      <c r="AJ414" s="102"/>
    </row>
    <row r="415" spans="1:36" ht="15.9" customHeight="1">
      <c r="A415" s="71"/>
      <c r="D415" s="72"/>
      <c r="G415" s="72"/>
      <c r="J415" s="72"/>
      <c r="K415" s="110"/>
      <c r="L415" s="111"/>
      <c r="M415" s="72"/>
      <c r="N415" s="110"/>
      <c r="O415" s="111"/>
      <c r="P415" s="72"/>
      <c r="T415" s="93"/>
      <c r="U415" s="94"/>
      <c r="AI415" s="101"/>
      <c r="AJ415" s="102"/>
    </row>
    <row r="416" spans="1:36" ht="15.9" customHeight="1">
      <c r="A416" s="71"/>
      <c r="D416" s="72"/>
      <c r="G416" s="72"/>
      <c r="J416" s="72"/>
      <c r="K416" s="110"/>
      <c r="L416" s="111"/>
      <c r="M416" s="72"/>
      <c r="N416" s="110"/>
      <c r="O416" s="111"/>
      <c r="P416" s="72"/>
      <c r="T416" s="93"/>
      <c r="U416" s="94"/>
      <c r="AI416" s="101"/>
      <c r="AJ416" s="102"/>
    </row>
    <row r="417" spans="1:36" ht="15.9" customHeight="1">
      <c r="A417" s="71"/>
      <c r="D417" s="72"/>
      <c r="G417" s="72"/>
      <c r="J417" s="72"/>
      <c r="K417" s="110"/>
      <c r="L417" s="111"/>
      <c r="M417" s="72"/>
      <c r="N417" s="110"/>
      <c r="O417" s="111"/>
      <c r="P417" s="72"/>
      <c r="T417" s="93"/>
      <c r="U417" s="94"/>
      <c r="AI417" s="101"/>
      <c r="AJ417" s="102"/>
    </row>
    <row r="418" spans="1:36" ht="15.9" customHeight="1">
      <c r="A418" s="71"/>
      <c r="D418" s="72"/>
      <c r="G418" s="72"/>
      <c r="J418" s="72"/>
      <c r="K418" s="110"/>
      <c r="L418" s="111"/>
      <c r="M418" s="72"/>
      <c r="N418" s="110"/>
      <c r="O418" s="111"/>
      <c r="P418" s="72"/>
      <c r="AI418" s="101"/>
      <c r="AJ418" s="102"/>
    </row>
    <row r="419" spans="1:36" ht="15.9" customHeight="1">
      <c r="A419" s="71"/>
      <c r="D419" s="72"/>
      <c r="G419" s="72"/>
      <c r="J419" s="72"/>
      <c r="K419" s="110"/>
      <c r="L419" s="111"/>
      <c r="M419" s="72"/>
      <c r="N419" s="110"/>
      <c r="O419" s="111"/>
      <c r="P419" s="72"/>
      <c r="AI419" s="101"/>
      <c r="AJ419" s="102"/>
    </row>
    <row r="420" spans="1:36" ht="15.9" customHeight="1">
      <c r="A420" s="71"/>
      <c r="D420" s="72"/>
      <c r="G420" s="72"/>
      <c r="J420" s="72"/>
      <c r="K420" s="110"/>
      <c r="L420" s="111"/>
      <c r="M420" s="72"/>
      <c r="N420" s="110"/>
      <c r="O420" s="111"/>
      <c r="P420" s="72"/>
      <c r="AI420" s="101"/>
      <c r="AJ420" s="102"/>
    </row>
    <row r="421" spans="1:36" ht="15.9" customHeight="1">
      <c r="A421" s="71"/>
      <c r="D421" s="72"/>
      <c r="G421" s="72"/>
      <c r="J421" s="72"/>
      <c r="K421" s="110"/>
      <c r="L421" s="111"/>
      <c r="M421" s="72"/>
      <c r="N421" s="110"/>
      <c r="O421" s="111"/>
      <c r="P421" s="72"/>
      <c r="AI421" s="101"/>
      <c r="AJ421" s="102"/>
    </row>
    <row r="422" spans="1:36" ht="15.9" customHeight="1">
      <c r="A422" s="71"/>
      <c r="D422" s="72"/>
      <c r="G422" s="72"/>
      <c r="J422" s="72"/>
      <c r="K422" s="110"/>
      <c r="L422" s="111"/>
      <c r="M422" s="72"/>
      <c r="N422" s="110"/>
      <c r="O422" s="111"/>
      <c r="P422" s="72"/>
      <c r="AI422" s="101"/>
      <c r="AJ422" s="102"/>
    </row>
    <row r="423" spans="1:36" ht="15.9" customHeight="1">
      <c r="A423" s="71"/>
      <c r="D423" s="72"/>
      <c r="G423" s="72"/>
      <c r="J423" s="72"/>
      <c r="K423" s="110"/>
      <c r="L423" s="111"/>
      <c r="M423" s="72"/>
      <c r="N423" s="110"/>
      <c r="O423" s="111"/>
      <c r="P423" s="72"/>
      <c r="AI423" s="101"/>
      <c r="AJ423" s="102"/>
    </row>
    <row r="424" spans="1:36" ht="15.9" customHeight="1">
      <c r="A424" s="71"/>
      <c r="D424" s="72"/>
      <c r="G424" s="72"/>
      <c r="J424" s="72"/>
      <c r="K424" s="110"/>
      <c r="L424" s="111"/>
      <c r="M424" s="72"/>
      <c r="N424" s="110"/>
      <c r="O424" s="111"/>
      <c r="P424" s="72"/>
      <c r="AI424" s="101"/>
      <c r="AJ424" s="102"/>
    </row>
    <row r="425" spans="1:36" ht="15.9" customHeight="1">
      <c r="A425" s="71"/>
      <c r="D425" s="72"/>
      <c r="G425" s="72"/>
      <c r="J425" s="72"/>
      <c r="K425" s="110"/>
      <c r="L425" s="111"/>
      <c r="M425" s="72"/>
      <c r="N425" s="110"/>
      <c r="O425" s="111"/>
      <c r="P425" s="72"/>
      <c r="AI425" s="101"/>
      <c r="AJ425" s="102"/>
    </row>
    <row r="426" spans="1:36" ht="15.9" customHeight="1">
      <c r="A426" s="71"/>
      <c r="D426" s="72"/>
      <c r="G426" s="72"/>
      <c r="J426" s="72"/>
      <c r="K426" s="110"/>
      <c r="L426" s="111"/>
      <c r="M426" s="72"/>
      <c r="N426" s="110"/>
      <c r="O426" s="111"/>
      <c r="P426" s="72"/>
      <c r="AI426" s="101"/>
      <c r="AJ426" s="102"/>
    </row>
    <row r="427" spans="1:36" ht="15.9" customHeight="1">
      <c r="A427" s="71"/>
      <c r="D427" s="72"/>
      <c r="G427" s="72"/>
      <c r="J427" s="72"/>
      <c r="K427" s="110"/>
      <c r="L427" s="111"/>
      <c r="M427" s="72"/>
      <c r="N427" s="110"/>
      <c r="O427" s="111"/>
      <c r="P427" s="72"/>
      <c r="AI427" s="101"/>
      <c r="AJ427" s="102"/>
    </row>
    <row r="428" spans="1:36" ht="15.9" customHeight="1">
      <c r="A428" s="71"/>
      <c r="D428" s="72"/>
      <c r="G428" s="72"/>
      <c r="J428" s="72"/>
      <c r="K428" s="110"/>
      <c r="L428" s="111"/>
      <c r="M428" s="72"/>
      <c r="N428" s="110"/>
      <c r="O428" s="111"/>
      <c r="P428" s="72"/>
      <c r="AI428" s="101"/>
      <c r="AJ428" s="102"/>
    </row>
    <row r="429" spans="1:36" ht="15.9" customHeight="1">
      <c r="A429" s="71"/>
      <c r="D429" s="72"/>
      <c r="G429" s="72"/>
      <c r="J429" s="72"/>
      <c r="K429" s="110"/>
      <c r="L429" s="111"/>
      <c r="M429" s="72"/>
      <c r="N429" s="110"/>
      <c r="O429" s="111"/>
      <c r="P429" s="72"/>
      <c r="AI429" s="101"/>
      <c r="AJ429" s="102"/>
    </row>
    <row r="430" spans="1:36" ht="15.9" customHeight="1">
      <c r="A430" s="71"/>
      <c r="D430" s="72"/>
      <c r="G430" s="72"/>
      <c r="J430" s="72"/>
      <c r="K430" s="110"/>
      <c r="L430" s="111"/>
      <c r="M430" s="72"/>
      <c r="N430" s="110"/>
      <c r="O430" s="111"/>
      <c r="P430" s="72"/>
      <c r="AI430" s="101"/>
      <c r="AJ430" s="102"/>
    </row>
    <row r="431" spans="1:36" ht="15.9" customHeight="1">
      <c r="A431" s="71"/>
      <c r="D431" s="72"/>
      <c r="G431" s="72"/>
      <c r="J431" s="72"/>
      <c r="K431" s="110"/>
      <c r="L431" s="111"/>
      <c r="M431" s="72"/>
      <c r="N431" s="110"/>
      <c r="O431" s="111"/>
      <c r="P431" s="72"/>
      <c r="AI431" s="101"/>
      <c r="AJ431" s="102"/>
    </row>
    <row r="432" spans="1:36" ht="15.9" customHeight="1">
      <c r="A432" s="71"/>
      <c r="D432" s="72"/>
      <c r="G432" s="72"/>
      <c r="J432" s="72"/>
      <c r="K432" s="110"/>
      <c r="L432" s="111"/>
      <c r="M432" s="72"/>
      <c r="N432" s="110"/>
      <c r="O432" s="111"/>
      <c r="P432" s="72"/>
      <c r="AI432" s="101"/>
      <c r="AJ432" s="102"/>
    </row>
    <row r="433" spans="1:36" ht="15.9" customHeight="1">
      <c r="A433" s="71"/>
      <c r="D433" s="72"/>
      <c r="G433" s="72"/>
      <c r="J433" s="72"/>
      <c r="K433" s="110"/>
      <c r="L433" s="111"/>
      <c r="M433" s="72"/>
      <c r="N433" s="110"/>
      <c r="O433" s="111"/>
      <c r="P433" s="72"/>
      <c r="AI433" s="101"/>
      <c r="AJ433" s="102"/>
    </row>
    <row r="434" spans="1:36" ht="15.9" customHeight="1">
      <c r="A434" s="71"/>
      <c r="D434" s="72"/>
      <c r="G434" s="72"/>
      <c r="J434" s="72"/>
      <c r="K434" s="110"/>
      <c r="L434" s="111"/>
      <c r="M434" s="72"/>
      <c r="N434" s="110"/>
      <c r="O434" s="111"/>
      <c r="P434" s="72"/>
      <c r="AI434" s="101"/>
      <c r="AJ434" s="102"/>
    </row>
    <row r="435" spans="1:36" ht="15.9" customHeight="1">
      <c r="A435" s="71"/>
      <c r="D435" s="72"/>
      <c r="G435" s="72"/>
      <c r="J435" s="72"/>
      <c r="K435" s="110"/>
      <c r="L435" s="111"/>
      <c r="M435" s="72"/>
      <c r="N435" s="110"/>
      <c r="O435" s="111"/>
      <c r="P435" s="72"/>
      <c r="AI435" s="101"/>
      <c r="AJ435" s="102"/>
    </row>
    <row r="436" spans="1:36" ht="15.9" customHeight="1">
      <c r="A436" s="71"/>
      <c r="D436" s="72"/>
      <c r="G436" s="72"/>
      <c r="J436" s="72"/>
      <c r="K436" s="110"/>
      <c r="L436" s="111"/>
      <c r="M436" s="72"/>
      <c r="N436" s="110"/>
      <c r="O436" s="111"/>
      <c r="P436" s="72"/>
      <c r="AI436" s="101"/>
      <c r="AJ436" s="102"/>
    </row>
    <row r="437" spans="1:36" ht="15.9" customHeight="1">
      <c r="A437" s="71"/>
      <c r="D437" s="72"/>
      <c r="G437" s="72"/>
      <c r="J437" s="72"/>
      <c r="K437" s="110"/>
      <c r="L437" s="111"/>
      <c r="M437" s="72"/>
      <c r="N437" s="110"/>
      <c r="O437" s="111"/>
      <c r="P437" s="72"/>
      <c r="AI437" s="101"/>
      <c r="AJ437" s="102"/>
    </row>
    <row r="438" spans="1:36" ht="15.9" customHeight="1">
      <c r="A438" s="71"/>
      <c r="D438" s="72"/>
      <c r="G438" s="72"/>
      <c r="J438" s="72"/>
      <c r="L438" s="75"/>
      <c r="M438" s="72"/>
      <c r="N438" s="110"/>
      <c r="O438" s="111"/>
      <c r="P438" s="72"/>
      <c r="AI438" s="101"/>
      <c r="AJ438" s="102"/>
    </row>
    <row r="439" spans="1:36" ht="15.9" customHeight="1">
      <c r="A439" s="71"/>
      <c r="D439" s="72"/>
      <c r="G439" s="72"/>
      <c r="J439" s="72"/>
      <c r="L439" s="75"/>
      <c r="M439" s="72"/>
      <c r="N439" s="110"/>
      <c r="O439" s="111"/>
      <c r="P439" s="72"/>
      <c r="AI439" s="101"/>
      <c r="AJ439" s="102"/>
    </row>
    <row r="440" spans="1:36" ht="15.9" customHeight="1">
      <c r="A440" s="71"/>
      <c r="D440" s="72"/>
      <c r="G440" s="72"/>
      <c r="J440" s="72"/>
      <c r="L440" s="75"/>
      <c r="M440" s="72"/>
      <c r="N440" s="110"/>
      <c r="O440" s="111"/>
      <c r="P440" s="72"/>
      <c r="AI440" s="101"/>
      <c r="AJ440" s="102"/>
    </row>
    <row r="441" spans="1:36" ht="15.9" customHeight="1">
      <c r="A441" s="71"/>
      <c r="D441" s="72"/>
      <c r="G441" s="72"/>
      <c r="J441" s="72"/>
      <c r="L441" s="75"/>
      <c r="M441" s="72"/>
      <c r="N441" s="110"/>
      <c r="O441" s="111"/>
      <c r="P441" s="72"/>
      <c r="AI441" s="101"/>
      <c r="AJ441" s="102"/>
    </row>
    <row r="442" spans="1:36" ht="15.9" customHeight="1">
      <c r="A442" s="71"/>
      <c r="D442" s="72"/>
      <c r="G442" s="72"/>
      <c r="J442" s="72"/>
      <c r="L442" s="75"/>
      <c r="M442" s="72"/>
      <c r="N442" s="110"/>
      <c r="O442" s="111"/>
      <c r="P442" s="72"/>
      <c r="AI442" s="101"/>
      <c r="AJ442" s="102"/>
    </row>
    <row r="443" spans="1:36" ht="15.9" customHeight="1">
      <c r="A443" s="71"/>
      <c r="D443" s="72"/>
      <c r="G443" s="72"/>
      <c r="J443" s="72"/>
      <c r="L443" s="75"/>
      <c r="M443" s="72"/>
      <c r="N443" s="110"/>
      <c r="O443" s="111"/>
      <c r="P443" s="72"/>
      <c r="AI443" s="101"/>
      <c r="AJ443" s="102"/>
    </row>
    <row r="444" spans="1:36" ht="15.9" customHeight="1">
      <c r="A444" s="71"/>
      <c r="D444" s="72"/>
      <c r="G444" s="72"/>
      <c r="J444" s="72"/>
      <c r="L444" s="75"/>
      <c r="M444" s="72"/>
      <c r="N444" s="110"/>
      <c r="O444" s="111"/>
      <c r="P444" s="72"/>
      <c r="AI444" s="101"/>
      <c r="AJ444" s="102"/>
    </row>
    <row r="445" spans="1:36" ht="15.9" customHeight="1">
      <c r="A445" s="71"/>
      <c r="D445" s="72"/>
      <c r="G445" s="72"/>
      <c r="J445" s="72"/>
      <c r="L445" s="75"/>
      <c r="M445" s="72"/>
      <c r="N445" s="110"/>
      <c r="O445" s="111"/>
      <c r="P445" s="72"/>
      <c r="AI445" s="101"/>
      <c r="AJ445" s="102"/>
    </row>
    <row r="446" spans="1:36" ht="15.9" customHeight="1">
      <c r="A446" s="71"/>
      <c r="D446" s="72"/>
      <c r="G446" s="72"/>
      <c r="J446" s="72"/>
      <c r="L446" s="75"/>
      <c r="M446" s="72"/>
      <c r="N446" s="110"/>
      <c r="O446" s="111"/>
      <c r="P446" s="72"/>
      <c r="AI446" s="101"/>
      <c r="AJ446" s="102"/>
    </row>
    <row r="447" spans="1:36" ht="15.9" customHeight="1">
      <c r="A447" s="71"/>
      <c r="D447" s="72"/>
      <c r="G447" s="72"/>
      <c r="J447" s="72"/>
      <c r="L447" s="75"/>
      <c r="M447" s="72"/>
      <c r="N447" s="110"/>
      <c r="O447" s="111"/>
      <c r="P447" s="72"/>
      <c r="AI447" s="101"/>
      <c r="AJ447" s="102"/>
    </row>
    <row r="448" spans="1:36" ht="15.9" customHeight="1">
      <c r="A448" s="71"/>
      <c r="D448" s="72"/>
      <c r="G448" s="72"/>
      <c r="J448" s="72"/>
      <c r="L448" s="75"/>
      <c r="M448" s="72"/>
      <c r="N448" s="110"/>
      <c r="O448" s="111"/>
      <c r="P448" s="72"/>
      <c r="AI448" s="101"/>
      <c r="AJ448" s="102"/>
    </row>
    <row r="449" spans="1:36" ht="15.9" customHeight="1">
      <c r="A449" s="71"/>
      <c r="D449" s="72"/>
      <c r="G449" s="72"/>
      <c r="J449" s="72"/>
      <c r="L449" s="75"/>
      <c r="M449" s="72"/>
      <c r="N449" s="110"/>
      <c r="O449" s="111"/>
      <c r="P449" s="72"/>
      <c r="AI449" s="101"/>
      <c r="AJ449" s="102"/>
    </row>
    <row r="450" spans="1:36" ht="15.9" customHeight="1">
      <c r="A450" s="71"/>
      <c r="D450" s="72"/>
      <c r="G450" s="72"/>
      <c r="J450" s="72"/>
      <c r="L450" s="75"/>
      <c r="M450" s="72"/>
      <c r="N450" s="110"/>
      <c r="O450" s="111"/>
      <c r="P450" s="72"/>
      <c r="AI450" s="101"/>
      <c r="AJ450" s="102"/>
    </row>
    <row r="451" spans="1:36" ht="15.9" customHeight="1">
      <c r="A451" s="71"/>
      <c r="D451" s="72"/>
      <c r="G451" s="72"/>
      <c r="J451" s="72"/>
      <c r="L451" s="75"/>
      <c r="M451" s="72"/>
      <c r="N451" s="110"/>
      <c r="O451" s="111"/>
      <c r="P451" s="72"/>
      <c r="AI451" s="101"/>
      <c r="AJ451" s="102"/>
    </row>
    <row r="452" spans="1:36" ht="15.9" customHeight="1">
      <c r="A452" s="71"/>
      <c r="D452" s="72"/>
      <c r="G452" s="72"/>
      <c r="J452" s="72"/>
      <c r="L452" s="75"/>
      <c r="M452" s="72"/>
      <c r="N452" s="110"/>
      <c r="O452" s="111"/>
      <c r="P452" s="72"/>
      <c r="AI452" s="101"/>
      <c r="AJ452" s="102"/>
    </row>
    <row r="453" spans="1:36" ht="15.9" customHeight="1">
      <c r="A453" s="71"/>
      <c r="D453" s="72"/>
      <c r="G453" s="72"/>
      <c r="J453" s="72"/>
      <c r="L453" s="75"/>
      <c r="M453" s="72"/>
      <c r="N453" s="110"/>
      <c r="O453" s="111"/>
      <c r="P453" s="72"/>
      <c r="AI453" s="101"/>
      <c r="AJ453" s="102"/>
    </row>
    <row r="454" spans="1:36" ht="15.9" customHeight="1">
      <c r="A454" s="71"/>
      <c r="D454" s="72"/>
      <c r="G454" s="72"/>
      <c r="J454" s="72"/>
      <c r="L454" s="75"/>
      <c r="M454" s="72"/>
      <c r="N454" s="110"/>
      <c r="O454" s="111"/>
      <c r="P454" s="72"/>
      <c r="AI454" s="101"/>
      <c r="AJ454" s="102"/>
    </row>
    <row r="455" spans="1:36" ht="15.9" customHeight="1">
      <c r="A455" s="71"/>
      <c r="D455" s="72"/>
      <c r="G455" s="72"/>
      <c r="J455" s="72"/>
      <c r="L455" s="75"/>
      <c r="M455" s="72"/>
      <c r="N455" s="110"/>
      <c r="O455" s="111"/>
      <c r="P455" s="72"/>
      <c r="AI455" s="101"/>
      <c r="AJ455" s="102"/>
    </row>
    <row r="456" spans="1:36" ht="15.9" customHeight="1">
      <c r="A456" s="71"/>
      <c r="D456" s="72"/>
      <c r="G456" s="72"/>
      <c r="J456" s="72"/>
      <c r="L456" s="75"/>
      <c r="M456" s="72"/>
      <c r="N456" s="110"/>
      <c r="O456" s="111"/>
      <c r="P456" s="72"/>
      <c r="AI456" s="101"/>
      <c r="AJ456" s="102"/>
    </row>
    <row r="457" spans="1:36" ht="15.9" customHeight="1">
      <c r="A457" s="71"/>
      <c r="D457" s="72"/>
      <c r="G457" s="72"/>
      <c r="J457" s="72"/>
      <c r="L457" s="75"/>
      <c r="M457" s="72"/>
      <c r="N457" s="110"/>
      <c r="O457" s="111"/>
      <c r="P457" s="72"/>
      <c r="AI457" s="101"/>
      <c r="AJ457" s="102"/>
    </row>
    <row r="458" spans="1:36" ht="15.9" customHeight="1">
      <c r="A458" s="71"/>
      <c r="D458" s="72"/>
      <c r="G458" s="72"/>
      <c r="J458" s="72"/>
      <c r="L458" s="75"/>
      <c r="M458" s="72"/>
      <c r="N458" s="110"/>
      <c r="O458" s="111"/>
      <c r="P458" s="72"/>
      <c r="AI458" s="101"/>
      <c r="AJ458" s="102"/>
    </row>
    <row r="459" spans="1:36" ht="15.9" customHeight="1">
      <c r="A459" s="71"/>
      <c r="D459" s="72"/>
      <c r="G459" s="72"/>
      <c r="J459" s="72"/>
      <c r="L459" s="75"/>
      <c r="M459" s="72"/>
      <c r="N459" s="110"/>
      <c r="O459" s="111"/>
      <c r="P459" s="72"/>
      <c r="AI459" s="101"/>
      <c r="AJ459" s="102"/>
    </row>
    <row r="460" spans="1:36" ht="15.9" customHeight="1">
      <c r="A460" s="71"/>
      <c r="D460" s="72"/>
      <c r="G460" s="72"/>
      <c r="J460" s="72"/>
      <c r="L460" s="75"/>
      <c r="M460" s="72"/>
      <c r="N460" s="110"/>
      <c r="O460" s="111"/>
      <c r="P460" s="72"/>
      <c r="AI460" s="101"/>
      <c r="AJ460" s="102"/>
    </row>
    <row r="461" spans="1:36" ht="15.9" customHeight="1">
      <c r="A461" s="71"/>
      <c r="D461" s="72"/>
      <c r="G461" s="72"/>
      <c r="J461" s="72"/>
      <c r="L461" s="75"/>
      <c r="M461" s="72"/>
      <c r="N461" s="110"/>
      <c r="O461" s="111"/>
      <c r="P461" s="72"/>
      <c r="AI461" s="101"/>
      <c r="AJ461" s="102"/>
    </row>
    <row r="462" spans="1:36" ht="15.9" customHeight="1">
      <c r="A462" s="71"/>
      <c r="D462" s="72"/>
      <c r="G462" s="72"/>
      <c r="J462" s="72"/>
      <c r="L462" s="75"/>
      <c r="M462" s="72"/>
      <c r="N462" s="110"/>
      <c r="O462" s="111"/>
      <c r="P462" s="72"/>
      <c r="AI462" s="101"/>
      <c r="AJ462" s="102"/>
    </row>
    <row r="463" spans="1:36" ht="15.9" customHeight="1">
      <c r="A463" s="71"/>
      <c r="D463" s="72"/>
      <c r="G463" s="72"/>
      <c r="J463" s="72"/>
      <c r="L463" s="75"/>
      <c r="M463" s="72"/>
      <c r="N463" s="110"/>
      <c r="O463" s="111"/>
      <c r="P463" s="72"/>
      <c r="AI463" s="101"/>
      <c r="AJ463" s="102"/>
    </row>
    <row r="464" spans="1:36" ht="15.9" customHeight="1">
      <c r="A464" s="71"/>
      <c r="D464" s="72"/>
      <c r="G464" s="72"/>
      <c r="J464" s="72"/>
      <c r="L464" s="75"/>
      <c r="M464" s="72"/>
      <c r="N464" s="110"/>
      <c r="O464" s="111"/>
      <c r="P464" s="72"/>
      <c r="AI464" s="101"/>
      <c r="AJ464" s="102"/>
    </row>
    <row r="465" spans="1:36" ht="15.9" customHeight="1">
      <c r="A465" s="71"/>
      <c r="D465" s="72"/>
      <c r="G465" s="72"/>
      <c r="J465" s="72"/>
      <c r="L465" s="75"/>
      <c r="M465" s="72"/>
      <c r="N465" s="110"/>
      <c r="O465" s="111"/>
      <c r="P465" s="72"/>
      <c r="AI465" s="101"/>
      <c r="AJ465" s="102"/>
    </row>
    <row r="466" spans="1:36" ht="15.9" customHeight="1">
      <c r="A466" s="71"/>
      <c r="D466" s="72"/>
      <c r="G466" s="72"/>
      <c r="J466" s="72"/>
      <c r="L466" s="75"/>
      <c r="M466" s="72"/>
      <c r="N466" s="110"/>
      <c r="O466" s="111"/>
      <c r="P466" s="72"/>
      <c r="AI466" s="101"/>
      <c r="AJ466" s="102"/>
    </row>
    <row r="467" spans="1:36" ht="15.9" customHeight="1">
      <c r="A467" s="71"/>
      <c r="D467" s="72"/>
      <c r="G467" s="72"/>
      <c r="J467" s="72"/>
      <c r="L467" s="75"/>
      <c r="M467" s="72"/>
      <c r="N467" s="110"/>
      <c r="O467" s="111"/>
      <c r="P467" s="72"/>
      <c r="AI467" s="101"/>
      <c r="AJ467" s="102"/>
    </row>
    <row r="468" spans="1:36" ht="15.9" customHeight="1">
      <c r="A468" s="71"/>
      <c r="D468" s="72"/>
      <c r="G468" s="72"/>
      <c r="J468" s="72"/>
      <c r="L468" s="75"/>
      <c r="M468" s="72"/>
      <c r="N468" s="110"/>
      <c r="O468" s="111"/>
      <c r="P468" s="72"/>
      <c r="AI468" s="101"/>
      <c r="AJ468" s="102"/>
    </row>
    <row r="469" spans="1:36" ht="15.9" customHeight="1">
      <c r="A469" s="71"/>
      <c r="D469" s="72"/>
      <c r="G469" s="72"/>
      <c r="J469" s="72"/>
      <c r="L469" s="75"/>
      <c r="M469" s="72"/>
      <c r="N469" s="110"/>
      <c r="O469" s="111"/>
      <c r="P469" s="72"/>
      <c r="AI469" s="101"/>
      <c r="AJ469" s="102"/>
    </row>
    <row r="470" spans="1:36" ht="15.9" customHeight="1">
      <c r="A470" s="71"/>
      <c r="D470" s="72"/>
      <c r="G470" s="72"/>
      <c r="J470" s="72"/>
      <c r="L470" s="75"/>
      <c r="M470" s="72"/>
      <c r="N470" s="110"/>
      <c r="O470" s="111"/>
      <c r="P470" s="72"/>
      <c r="AI470" s="101"/>
      <c r="AJ470" s="102"/>
    </row>
    <row r="471" spans="1:36" ht="15.9" customHeight="1">
      <c r="A471" s="71"/>
      <c r="D471" s="72"/>
      <c r="G471" s="72"/>
      <c r="J471" s="72"/>
      <c r="L471" s="75"/>
      <c r="M471" s="72"/>
      <c r="N471" s="110"/>
      <c r="O471" s="111"/>
      <c r="P471" s="72"/>
    </row>
    <row r="472" spans="1:36" ht="15.9" customHeight="1">
      <c r="A472" s="71"/>
      <c r="D472" s="72"/>
      <c r="G472" s="72"/>
      <c r="J472" s="72"/>
      <c r="L472" s="75"/>
      <c r="M472" s="72"/>
      <c r="N472" s="110"/>
      <c r="O472" s="111"/>
      <c r="P472" s="72"/>
    </row>
    <row r="473" spans="1:36" ht="15.9" customHeight="1">
      <c r="A473" s="71"/>
      <c r="D473" s="72"/>
      <c r="G473" s="72"/>
      <c r="J473" s="72"/>
      <c r="L473" s="75"/>
      <c r="M473" s="72"/>
      <c r="N473" s="110"/>
      <c r="O473" s="111"/>
      <c r="P473" s="72"/>
    </row>
    <row r="474" spans="1:36" ht="15.9" customHeight="1">
      <c r="A474" s="71"/>
      <c r="D474" s="72"/>
      <c r="G474" s="72"/>
      <c r="J474" s="72"/>
      <c r="L474" s="75"/>
      <c r="M474" s="72"/>
      <c r="N474" s="110"/>
      <c r="O474" s="111"/>
      <c r="P474" s="72"/>
    </row>
    <row r="475" spans="1:36" ht="15.9" customHeight="1">
      <c r="A475" s="71"/>
      <c r="D475" s="72"/>
      <c r="G475" s="72"/>
      <c r="J475" s="72"/>
      <c r="L475" s="75"/>
      <c r="M475" s="72"/>
      <c r="O475" s="75"/>
      <c r="P475" s="72"/>
    </row>
    <row r="476" spans="1:36" ht="15.9" customHeight="1">
      <c r="A476" s="71"/>
      <c r="D476" s="72"/>
      <c r="G476" s="72"/>
      <c r="J476" s="72"/>
      <c r="L476" s="75"/>
      <c r="M476" s="72"/>
      <c r="O476" s="75"/>
      <c r="P476" s="72"/>
    </row>
    <row r="477" spans="1:36" ht="15.9" customHeight="1">
      <c r="A477" s="71"/>
      <c r="D477" s="72"/>
      <c r="G477" s="72"/>
      <c r="J477" s="72"/>
      <c r="L477" s="75"/>
      <c r="M477" s="72"/>
      <c r="O477" s="75"/>
      <c r="P477" s="72"/>
    </row>
    <row r="478" spans="1:36" ht="15.9" customHeight="1">
      <c r="A478" s="71"/>
      <c r="D478" s="72"/>
      <c r="G478" s="72"/>
      <c r="J478" s="72"/>
      <c r="L478" s="75"/>
      <c r="M478" s="72"/>
      <c r="O478" s="75"/>
      <c r="P478" s="72"/>
    </row>
    <row r="479" spans="1:36" ht="15.9" customHeight="1">
      <c r="A479" s="71"/>
      <c r="D479" s="72"/>
      <c r="G479" s="72"/>
      <c r="J479" s="72"/>
      <c r="L479" s="75"/>
      <c r="M479" s="72"/>
      <c r="O479" s="75"/>
      <c r="P479" s="72"/>
    </row>
    <row r="480" spans="1:36" ht="15.9" customHeight="1">
      <c r="A480" s="71"/>
      <c r="D480" s="72"/>
      <c r="G480" s="72"/>
      <c r="J480" s="72"/>
      <c r="L480" s="75"/>
      <c r="M480" s="72"/>
      <c r="O480" s="75"/>
      <c r="P480" s="72"/>
    </row>
    <row r="481" spans="1:16" ht="15.9" customHeight="1">
      <c r="A481" s="71"/>
      <c r="D481" s="72"/>
      <c r="G481" s="72"/>
      <c r="J481" s="72"/>
      <c r="L481" s="75"/>
      <c r="M481" s="72"/>
      <c r="O481" s="75"/>
      <c r="P481" s="72"/>
    </row>
    <row r="482" spans="1:16" ht="15.9" customHeight="1">
      <c r="A482" s="71"/>
      <c r="D482" s="72"/>
      <c r="G482" s="72"/>
      <c r="J482" s="72"/>
      <c r="L482" s="75"/>
      <c r="M482" s="72"/>
      <c r="O482" s="75"/>
      <c r="P482" s="72"/>
    </row>
    <row r="483" spans="1:16" ht="15.9" customHeight="1">
      <c r="A483" s="71"/>
      <c r="D483" s="72"/>
      <c r="G483" s="72"/>
      <c r="J483" s="72"/>
      <c r="L483" s="75"/>
      <c r="M483" s="72"/>
      <c r="O483" s="75"/>
      <c r="P483" s="72"/>
    </row>
    <row r="484" spans="1:16" ht="15.9" customHeight="1">
      <c r="A484" s="71"/>
      <c r="D484" s="72"/>
      <c r="G484" s="72"/>
      <c r="J484" s="72"/>
      <c r="L484" s="75"/>
      <c r="M484" s="72"/>
      <c r="O484" s="75"/>
      <c r="P484" s="72"/>
    </row>
    <row r="485" spans="1:16" ht="15.9" customHeight="1">
      <c r="A485" s="71"/>
      <c r="D485" s="72"/>
      <c r="G485" s="72"/>
      <c r="J485" s="72"/>
      <c r="L485" s="75"/>
      <c r="M485" s="72"/>
      <c r="O485" s="75"/>
      <c r="P485" s="72"/>
    </row>
    <row r="486" spans="1:16" ht="15.9" customHeight="1">
      <c r="A486" s="71"/>
      <c r="D486" s="72"/>
      <c r="G486" s="72"/>
      <c r="J486" s="72"/>
      <c r="L486" s="75"/>
      <c r="M486" s="72"/>
      <c r="O486" s="75"/>
      <c r="P486" s="72"/>
    </row>
    <row r="487" spans="1:16" ht="15.9" customHeight="1">
      <c r="A487" s="71"/>
      <c r="D487" s="72"/>
      <c r="G487" s="72"/>
      <c r="J487" s="72"/>
      <c r="L487" s="75"/>
      <c r="M487" s="72"/>
      <c r="O487" s="75"/>
      <c r="P487" s="72"/>
    </row>
    <row r="488" spans="1:16" ht="15.9" customHeight="1">
      <c r="A488" s="71"/>
      <c r="D488" s="72"/>
      <c r="G488" s="72"/>
      <c r="J488" s="72"/>
      <c r="L488" s="75"/>
      <c r="M488" s="72"/>
      <c r="O488" s="75"/>
      <c r="P488" s="72"/>
    </row>
    <row r="489" spans="1:16" ht="15.9" customHeight="1">
      <c r="A489" s="71"/>
      <c r="D489" s="72"/>
      <c r="G489" s="72"/>
      <c r="J489" s="72"/>
      <c r="L489" s="75"/>
      <c r="M489" s="72"/>
      <c r="O489" s="75"/>
      <c r="P489" s="72"/>
    </row>
    <row r="490" spans="1:16" ht="15.9" customHeight="1">
      <c r="A490" s="71"/>
      <c r="D490" s="72"/>
      <c r="G490" s="72"/>
      <c r="J490" s="72"/>
      <c r="L490" s="75"/>
      <c r="M490" s="72"/>
      <c r="O490" s="75"/>
      <c r="P490" s="72"/>
    </row>
    <row r="491" spans="1:16" ht="15.9" customHeight="1">
      <c r="A491" s="71"/>
      <c r="D491" s="72"/>
      <c r="G491" s="72"/>
      <c r="J491" s="72"/>
      <c r="L491" s="75"/>
      <c r="M491" s="72"/>
      <c r="O491" s="75"/>
      <c r="P491" s="72"/>
    </row>
    <row r="492" spans="1:16" ht="15.9" customHeight="1">
      <c r="A492" s="71"/>
      <c r="D492" s="72"/>
      <c r="G492" s="72"/>
      <c r="J492" s="72"/>
      <c r="L492" s="75"/>
      <c r="M492" s="72"/>
      <c r="O492" s="75"/>
      <c r="P492" s="72"/>
    </row>
    <row r="493" spans="1:16" ht="15.9" customHeight="1">
      <c r="A493" s="71"/>
      <c r="D493" s="72"/>
      <c r="G493" s="72"/>
      <c r="J493" s="72"/>
      <c r="L493" s="75"/>
      <c r="M493" s="72"/>
      <c r="O493" s="75"/>
      <c r="P493" s="72"/>
    </row>
    <row r="494" spans="1:16" ht="15.9" customHeight="1">
      <c r="A494" s="71"/>
      <c r="D494" s="72"/>
      <c r="G494" s="72"/>
      <c r="J494" s="72"/>
      <c r="L494" s="75"/>
      <c r="M494" s="72"/>
      <c r="O494" s="75"/>
      <c r="P494" s="72"/>
    </row>
    <row r="495" spans="1:16" ht="15.9" customHeight="1">
      <c r="A495" s="71"/>
      <c r="D495" s="72"/>
      <c r="G495" s="72"/>
      <c r="J495" s="72"/>
      <c r="L495" s="75"/>
      <c r="M495" s="72"/>
      <c r="O495" s="75"/>
      <c r="P495" s="72"/>
    </row>
    <row r="496" spans="1:16" ht="15.9" customHeight="1">
      <c r="A496" s="71"/>
      <c r="D496" s="72"/>
      <c r="G496" s="72"/>
      <c r="J496" s="72"/>
      <c r="L496" s="75"/>
      <c r="M496" s="72"/>
      <c r="O496" s="75"/>
      <c r="P496" s="72"/>
    </row>
    <row r="497" spans="1:16" ht="15.9" customHeight="1">
      <c r="A497" s="71"/>
      <c r="D497" s="72"/>
      <c r="G497" s="72"/>
      <c r="J497" s="72"/>
      <c r="L497" s="75"/>
      <c r="M497" s="72"/>
      <c r="O497" s="75"/>
      <c r="P497" s="72"/>
    </row>
    <row r="498" spans="1:16" ht="15.9" customHeight="1">
      <c r="A498" s="71"/>
      <c r="D498" s="72"/>
      <c r="G498" s="72"/>
      <c r="J498" s="72"/>
      <c r="L498" s="75"/>
      <c r="M498" s="72"/>
      <c r="O498" s="75"/>
      <c r="P498" s="72"/>
    </row>
    <row r="499" spans="1:16" ht="15.9" customHeight="1">
      <c r="A499" s="71"/>
      <c r="D499" s="72"/>
      <c r="G499" s="72"/>
      <c r="J499" s="72"/>
      <c r="L499" s="75"/>
      <c r="M499" s="72"/>
      <c r="O499" s="75"/>
      <c r="P499" s="72"/>
    </row>
    <row r="500" spans="1:16" ht="15.9" customHeight="1">
      <c r="A500" s="71"/>
      <c r="D500" s="72"/>
      <c r="G500" s="72"/>
      <c r="J500" s="72"/>
      <c r="L500" s="75"/>
      <c r="M500" s="72"/>
      <c r="O500" s="75"/>
      <c r="P500" s="72"/>
    </row>
    <row r="501" spans="1:16" ht="15.9" customHeight="1">
      <c r="A501" s="71"/>
      <c r="D501" s="72"/>
      <c r="G501" s="72"/>
      <c r="J501" s="72"/>
      <c r="L501" s="75"/>
      <c r="M501" s="72"/>
      <c r="O501" s="75"/>
      <c r="P501" s="72"/>
    </row>
    <row r="502" spans="1:16" ht="15.9" customHeight="1">
      <c r="A502" s="71"/>
      <c r="D502" s="72"/>
      <c r="G502" s="72"/>
      <c r="J502" s="72"/>
      <c r="L502" s="75"/>
      <c r="M502" s="72"/>
      <c r="O502" s="75"/>
      <c r="P502" s="72"/>
    </row>
    <row r="503" spans="1:16" ht="15.9" customHeight="1">
      <c r="A503" s="71"/>
      <c r="D503" s="72"/>
      <c r="G503" s="72"/>
      <c r="J503" s="72"/>
      <c r="L503" s="75"/>
      <c r="M503" s="72"/>
      <c r="O503" s="75"/>
      <c r="P503" s="72"/>
    </row>
    <row r="504" spans="1:16" ht="15.9" customHeight="1">
      <c r="A504" s="71"/>
      <c r="D504" s="72"/>
      <c r="G504" s="72"/>
      <c r="J504" s="72"/>
      <c r="L504" s="75"/>
      <c r="M504" s="72"/>
      <c r="O504" s="75"/>
      <c r="P504" s="72"/>
    </row>
    <row r="505" spans="1:16" ht="15.9" customHeight="1">
      <c r="A505" s="71"/>
      <c r="D505" s="72"/>
      <c r="G505" s="72"/>
      <c r="J505" s="72"/>
      <c r="L505" s="75"/>
      <c r="M505" s="72"/>
      <c r="O505" s="75"/>
      <c r="P505" s="72"/>
    </row>
    <row r="506" spans="1:16" ht="15.9" customHeight="1">
      <c r="A506" s="71"/>
      <c r="D506" s="72"/>
      <c r="G506" s="72"/>
      <c r="J506" s="72"/>
      <c r="L506" s="75"/>
      <c r="M506" s="72"/>
      <c r="O506" s="75"/>
      <c r="P506" s="72"/>
    </row>
    <row r="507" spans="1:16" ht="15.9" customHeight="1">
      <c r="A507" s="71"/>
      <c r="D507" s="72"/>
      <c r="G507" s="72"/>
      <c r="J507" s="72"/>
      <c r="L507" s="75"/>
      <c r="M507" s="72"/>
      <c r="O507" s="75"/>
      <c r="P507" s="72"/>
    </row>
    <row r="508" spans="1:16" ht="15.9" customHeight="1">
      <c r="A508" s="71"/>
      <c r="D508" s="72"/>
      <c r="G508" s="72"/>
      <c r="J508" s="72"/>
      <c r="L508" s="75"/>
      <c r="M508" s="72"/>
      <c r="O508" s="75"/>
      <c r="P508" s="72"/>
    </row>
    <row r="509" spans="1:16" ht="15.9" customHeight="1">
      <c r="A509" s="71"/>
      <c r="D509" s="72"/>
      <c r="G509" s="72"/>
      <c r="J509" s="72"/>
      <c r="L509" s="75"/>
      <c r="M509" s="72"/>
      <c r="O509" s="75"/>
      <c r="P509" s="72"/>
    </row>
    <row r="510" spans="1:16" ht="15.9" customHeight="1">
      <c r="A510" s="71"/>
      <c r="D510" s="72"/>
      <c r="G510" s="72"/>
      <c r="J510" s="72"/>
      <c r="L510" s="75"/>
      <c r="M510" s="72"/>
      <c r="O510" s="75"/>
      <c r="P510" s="72"/>
    </row>
    <row r="511" spans="1:16" ht="15.9" customHeight="1">
      <c r="A511" s="71"/>
      <c r="D511" s="72"/>
      <c r="G511" s="72"/>
      <c r="J511" s="72"/>
      <c r="L511" s="75"/>
      <c r="M511" s="72"/>
      <c r="O511" s="75"/>
      <c r="P511" s="72"/>
    </row>
    <row r="512" spans="1:16" ht="15.9" customHeight="1">
      <c r="A512" s="71"/>
      <c r="D512" s="72"/>
      <c r="G512" s="72"/>
      <c r="J512" s="72"/>
      <c r="L512" s="75"/>
      <c r="M512" s="72"/>
      <c r="O512" s="75"/>
      <c r="P512" s="72"/>
    </row>
    <row r="513" spans="1:16" ht="15.9" customHeight="1">
      <c r="A513" s="71"/>
      <c r="D513" s="72"/>
      <c r="G513" s="72"/>
      <c r="J513" s="72"/>
      <c r="L513" s="75"/>
      <c r="M513" s="72"/>
      <c r="O513" s="75"/>
      <c r="P513" s="72"/>
    </row>
    <row r="514" spans="1:16" ht="15.9" customHeight="1">
      <c r="A514" s="71"/>
      <c r="D514" s="72"/>
      <c r="G514" s="72"/>
      <c r="J514" s="72"/>
      <c r="L514" s="75"/>
      <c r="M514" s="72"/>
      <c r="O514" s="75"/>
      <c r="P514" s="72"/>
    </row>
    <row r="515" spans="1:16" ht="15.9" customHeight="1">
      <c r="A515" s="71"/>
      <c r="D515" s="72"/>
      <c r="G515" s="72"/>
      <c r="J515" s="72"/>
      <c r="L515" s="75"/>
      <c r="M515" s="72"/>
      <c r="O515" s="75"/>
      <c r="P515" s="72"/>
    </row>
    <row r="516" spans="1:16" ht="15.9" customHeight="1">
      <c r="A516" s="71"/>
      <c r="D516" s="72"/>
      <c r="G516" s="72"/>
      <c r="J516" s="72"/>
      <c r="L516" s="75"/>
      <c r="M516" s="72"/>
      <c r="O516" s="75"/>
      <c r="P516" s="72"/>
    </row>
    <row r="517" spans="1:16" ht="15.9" customHeight="1">
      <c r="A517" s="71"/>
      <c r="D517" s="72"/>
      <c r="G517" s="72"/>
      <c r="J517" s="72"/>
      <c r="L517" s="75"/>
      <c r="M517" s="72"/>
      <c r="O517" s="75"/>
      <c r="P517" s="72"/>
    </row>
    <row r="518" spans="1:16" ht="15.9" customHeight="1">
      <c r="A518" s="71"/>
      <c r="D518" s="72"/>
      <c r="G518" s="72"/>
      <c r="J518" s="72"/>
      <c r="L518" s="75"/>
      <c r="M518" s="72"/>
      <c r="O518" s="75"/>
      <c r="P518" s="72"/>
    </row>
    <row r="519" spans="1:16" ht="15.9" customHeight="1">
      <c r="A519" s="71"/>
      <c r="D519" s="72"/>
      <c r="G519" s="72"/>
      <c r="J519" s="72"/>
      <c r="L519" s="75"/>
      <c r="M519" s="72"/>
      <c r="O519" s="75"/>
      <c r="P519" s="72"/>
    </row>
    <row r="520" spans="1:16" ht="15.9" customHeight="1">
      <c r="A520" s="71"/>
      <c r="D520" s="72"/>
      <c r="G520" s="72"/>
      <c r="J520" s="72"/>
      <c r="L520" s="75"/>
      <c r="M520" s="72"/>
      <c r="O520" s="75"/>
      <c r="P520" s="72"/>
    </row>
    <row r="521" spans="1:16" ht="15.9" customHeight="1">
      <c r="A521" s="71"/>
      <c r="D521" s="72"/>
      <c r="G521" s="72"/>
      <c r="J521" s="72"/>
      <c r="L521" s="75"/>
      <c r="M521" s="72"/>
      <c r="O521" s="75"/>
      <c r="P521" s="72"/>
    </row>
    <row r="522" spans="1:16" ht="15.9" customHeight="1">
      <c r="A522" s="71"/>
      <c r="D522" s="72"/>
      <c r="G522" s="72"/>
      <c r="J522" s="72"/>
      <c r="L522" s="75"/>
      <c r="M522" s="72"/>
      <c r="O522" s="75"/>
      <c r="P522" s="72"/>
    </row>
    <row r="523" spans="1:16" ht="15.9" customHeight="1">
      <c r="A523" s="71"/>
      <c r="D523" s="72"/>
      <c r="G523" s="72"/>
      <c r="J523" s="72"/>
      <c r="L523" s="75"/>
      <c r="M523" s="72"/>
      <c r="O523" s="75"/>
      <c r="P523" s="72"/>
    </row>
    <row r="524" spans="1:16" ht="15.9" customHeight="1">
      <c r="A524" s="71"/>
      <c r="D524" s="72"/>
      <c r="G524" s="72"/>
      <c r="J524" s="72"/>
      <c r="L524" s="75"/>
      <c r="M524" s="72"/>
      <c r="O524" s="75"/>
      <c r="P524" s="72"/>
    </row>
    <row r="525" spans="1:16" ht="15.9" customHeight="1">
      <c r="A525" s="71"/>
      <c r="D525" s="72"/>
      <c r="G525" s="72"/>
      <c r="J525" s="72"/>
      <c r="L525" s="75"/>
      <c r="M525" s="72"/>
      <c r="O525" s="75"/>
      <c r="P525" s="72"/>
    </row>
    <row r="526" spans="1:16" ht="15.9" customHeight="1">
      <c r="A526" s="71"/>
      <c r="D526" s="72"/>
      <c r="G526" s="72"/>
      <c r="J526" s="72"/>
      <c r="L526" s="75"/>
      <c r="M526" s="72"/>
      <c r="O526" s="75"/>
      <c r="P526" s="72"/>
    </row>
    <row r="527" spans="1:16" ht="15.9" customHeight="1">
      <c r="A527" s="71"/>
      <c r="D527" s="72"/>
      <c r="G527" s="72"/>
      <c r="J527" s="72"/>
      <c r="L527" s="75"/>
      <c r="M527" s="72"/>
      <c r="O527" s="75"/>
      <c r="P527" s="72"/>
    </row>
    <row r="528" spans="1:16" ht="15.9" customHeight="1">
      <c r="A528" s="71"/>
      <c r="D528" s="72"/>
      <c r="G528" s="72"/>
      <c r="J528" s="72"/>
      <c r="L528" s="75"/>
      <c r="M528" s="72"/>
      <c r="O528" s="75"/>
      <c r="P528" s="72"/>
    </row>
    <row r="529" spans="1:16" ht="15.9" customHeight="1">
      <c r="A529" s="71"/>
      <c r="D529" s="72"/>
      <c r="G529" s="72"/>
      <c r="J529" s="72"/>
      <c r="L529" s="75"/>
      <c r="M529" s="72"/>
      <c r="O529" s="75"/>
      <c r="P529" s="72"/>
    </row>
    <row r="530" spans="1:16" ht="15.9" customHeight="1">
      <c r="A530" s="71"/>
      <c r="D530" s="72"/>
      <c r="G530" s="72"/>
      <c r="J530" s="72"/>
      <c r="L530" s="75"/>
      <c r="M530" s="72"/>
      <c r="O530" s="75"/>
      <c r="P530" s="72"/>
    </row>
    <row r="531" spans="1:16" ht="15.9" customHeight="1">
      <c r="A531" s="71"/>
      <c r="D531" s="72"/>
      <c r="G531" s="72"/>
      <c r="J531" s="72"/>
      <c r="L531" s="75"/>
      <c r="M531" s="72"/>
      <c r="O531" s="75"/>
      <c r="P531" s="72"/>
    </row>
    <row r="532" spans="1:16" ht="15.9" customHeight="1">
      <c r="A532" s="71"/>
      <c r="D532" s="72"/>
      <c r="G532" s="72"/>
      <c r="J532" s="72"/>
      <c r="L532" s="75"/>
      <c r="M532" s="72"/>
      <c r="O532" s="75"/>
      <c r="P532" s="72"/>
    </row>
    <row r="533" spans="1:16" ht="15.9" customHeight="1">
      <c r="A533" s="71"/>
      <c r="D533" s="72"/>
      <c r="G533" s="72"/>
      <c r="J533" s="72"/>
      <c r="L533" s="75"/>
      <c r="M533" s="72"/>
      <c r="O533" s="75"/>
      <c r="P533" s="72"/>
    </row>
    <row r="534" spans="1:16" ht="15.9" customHeight="1">
      <c r="A534" s="71"/>
      <c r="D534" s="72"/>
      <c r="G534" s="72"/>
      <c r="J534" s="72"/>
      <c r="L534" s="75"/>
      <c r="M534" s="72"/>
      <c r="O534" s="75"/>
      <c r="P534" s="72"/>
    </row>
    <row r="535" spans="1:16" ht="15.9" customHeight="1">
      <c r="A535" s="71"/>
      <c r="D535" s="72"/>
      <c r="G535" s="72"/>
      <c r="J535" s="72"/>
      <c r="L535" s="75"/>
      <c r="M535" s="72"/>
      <c r="O535" s="75"/>
      <c r="P535" s="72"/>
    </row>
    <row r="536" spans="1:16" ht="15.9" customHeight="1">
      <c r="A536" s="71"/>
      <c r="D536" s="72"/>
      <c r="G536" s="72"/>
      <c r="J536" s="72"/>
      <c r="L536" s="75"/>
      <c r="M536" s="72"/>
      <c r="O536" s="75"/>
      <c r="P536" s="72"/>
    </row>
    <row r="537" spans="1:16" ht="15.9" customHeight="1">
      <c r="A537" s="71"/>
      <c r="D537" s="72"/>
      <c r="G537" s="72"/>
      <c r="J537" s="72"/>
      <c r="L537" s="75"/>
      <c r="M537" s="72"/>
      <c r="O537" s="75"/>
      <c r="P537" s="72"/>
    </row>
    <row r="538" spans="1:16" ht="15.9" customHeight="1">
      <c r="A538" s="71"/>
      <c r="D538" s="72"/>
      <c r="G538" s="72"/>
      <c r="J538" s="72"/>
      <c r="L538" s="75"/>
      <c r="M538" s="72"/>
      <c r="O538" s="75"/>
      <c r="P538" s="72"/>
    </row>
    <row r="539" spans="1:16" ht="15.9" customHeight="1">
      <c r="A539" s="71"/>
      <c r="D539" s="72"/>
      <c r="G539" s="72"/>
      <c r="J539" s="72"/>
      <c r="L539" s="75"/>
      <c r="M539" s="72"/>
      <c r="O539" s="75"/>
      <c r="P539" s="72"/>
    </row>
    <row r="540" spans="1:16" ht="15.9" customHeight="1">
      <c r="A540" s="71"/>
      <c r="D540" s="72"/>
      <c r="G540" s="72"/>
      <c r="J540" s="72"/>
      <c r="L540" s="75"/>
      <c r="M540" s="72"/>
      <c r="O540" s="75"/>
      <c r="P540" s="72"/>
    </row>
    <row r="541" spans="1:16" ht="15.9" customHeight="1">
      <c r="A541" s="71"/>
      <c r="D541" s="72"/>
      <c r="G541" s="72"/>
      <c r="J541" s="72"/>
      <c r="L541" s="75"/>
      <c r="M541" s="72"/>
      <c r="O541" s="75"/>
      <c r="P541" s="72"/>
    </row>
    <row r="542" spans="1:16" ht="15.9" customHeight="1">
      <c r="A542" s="71"/>
      <c r="D542" s="72"/>
      <c r="G542" s="72"/>
      <c r="J542" s="72"/>
      <c r="L542" s="75"/>
      <c r="M542" s="72"/>
      <c r="O542" s="75"/>
      <c r="P542" s="72"/>
    </row>
    <row r="543" spans="1:16" ht="15.9" customHeight="1">
      <c r="A543" s="71"/>
      <c r="D543" s="72"/>
      <c r="G543" s="72"/>
      <c r="J543" s="72"/>
      <c r="L543" s="75"/>
      <c r="M543" s="72"/>
      <c r="O543" s="75"/>
      <c r="P543" s="72"/>
    </row>
    <row r="544" spans="1:16" ht="15.9" customHeight="1">
      <c r="A544" s="71"/>
      <c r="D544" s="72"/>
      <c r="G544" s="72"/>
      <c r="J544" s="72"/>
      <c r="L544" s="75"/>
      <c r="M544" s="72"/>
      <c r="O544" s="75"/>
      <c r="P544" s="72"/>
    </row>
    <row r="545" spans="1:16" ht="15.9" customHeight="1">
      <c r="A545" s="71"/>
      <c r="D545" s="72"/>
      <c r="G545" s="72"/>
      <c r="J545" s="72"/>
      <c r="L545" s="75"/>
      <c r="M545" s="72"/>
      <c r="O545" s="75"/>
      <c r="P545" s="72"/>
    </row>
    <row r="546" spans="1:16" ht="15.9" customHeight="1">
      <c r="A546" s="71"/>
      <c r="D546" s="72"/>
      <c r="G546" s="72"/>
      <c r="J546" s="72"/>
      <c r="L546" s="75"/>
      <c r="M546" s="72"/>
      <c r="O546" s="75"/>
      <c r="P546" s="72"/>
    </row>
    <row r="547" spans="1:16" ht="15.9" customHeight="1">
      <c r="A547" s="71"/>
      <c r="D547" s="72"/>
      <c r="G547" s="72"/>
      <c r="J547" s="72"/>
      <c r="L547" s="75"/>
      <c r="M547" s="72"/>
      <c r="O547" s="75"/>
      <c r="P547" s="72"/>
    </row>
    <row r="548" spans="1:16" ht="15.9" customHeight="1">
      <c r="A548" s="71"/>
      <c r="D548" s="72"/>
      <c r="G548" s="72"/>
      <c r="J548" s="72"/>
      <c r="L548" s="75"/>
      <c r="M548" s="72"/>
      <c r="O548" s="75"/>
      <c r="P548" s="72"/>
    </row>
    <row r="549" spans="1:16" ht="15.9" customHeight="1">
      <c r="A549" s="71"/>
      <c r="D549" s="72"/>
      <c r="G549" s="72"/>
      <c r="J549" s="72"/>
      <c r="L549" s="75"/>
      <c r="M549" s="72"/>
      <c r="O549" s="75"/>
      <c r="P549" s="72"/>
    </row>
    <row r="550" spans="1:16" ht="15.9" customHeight="1">
      <c r="A550" s="71"/>
      <c r="D550" s="72"/>
      <c r="G550" s="72"/>
      <c r="J550" s="72"/>
      <c r="L550" s="75"/>
      <c r="M550" s="72"/>
      <c r="O550" s="75"/>
      <c r="P550" s="72"/>
    </row>
    <row r="551" spans="1:16" ht="15.9" customHeight="1">
      <c r="A551" s="71"/>
      <c r="D551" s="72"/>
      <c r="G551" s="72"/>
      <c r="J551" s="72"/>
      <c r="L551" s="75"/>
      <c r="M551" s="72"/>
      <c r="O551" s="75"/>
      <c r="P551" s="72"/>
    </row>
    <row r="552" spans="1:16" ht="15.9" customHeight="1">
      <c r="A552" s="71"/>
      <c r="D552" s="72"/>
      <c r="G552" s="72"/>
      <c r="J552" s="72"/>
      <c r="L552" s="75"/>
      <c r="M552" s="72"/>
      <c r="O552" s="75"/>
      <c r="P552" s="72"/>
    </row>
    <row r="553" spans="1:16" ht="15.9" customHeight="1">
      <c r="A553" s="71"/>
      <c r="D553" s="72"/>
      <c r="G553" s="72"/>
      <c r="J553" s="72"/>
      <c r="L553" s="75"/>
      <c r="M553" s="72"/>
      <c r="O553" s="75"/>
      <c r="P553" s="72"/>
    </row>
    <row r="554" spans="1:16" ht="15.9" customHeight="1">
      <c r="A554" s="71"/>
      <c r="D554" s="72"/>
      <c r="G554" s="72"/>
      <c r="J554" s="72"/>
      <c r="L554" s="75"/>
      <c r="M554" s="72"/>
      <c r="O554" s="75"/>
      <c r="P554" s="72"/>
    </row>
    <row r="555" spans="1:16" ht="15.9" customHeight="1">
      <c r="A555" s="71"/>
      <c r="D555" s="72"/>
      <c r="G555" s="72"/>
      <c r="J555" s="72"/>
      <c r="L555" s="75"/>
      <c r="M555" s="72"/>
      <c r="O555" s="75"/>
      <c r="P555" s="72"/>
    </row>
    <row r="556" spans="1:16" ht="15.9" customHeight="1">
      <c r="A556" s="71"/>
      <c r="D556" s="72"/>
      <c r="G556" s="72"/>
      <c r="J556" s="72"/>
      <c r="L556" s="75"/>
      <c r="M556" s="72"/>
      <c r="O556" s="75"/>
      <c r="P556" s="72"/>
    </row>
    <row r="557" spans="1:16" ht="15.9" customHeight="1">
      <c r="A557" s="71"/>
      <c r="D557" s="72"/>
      <c r="G557" s="72"/>
      <c r="J557" s="72"/>
      <c r="L557" s="75"/>
      <c r="M557" s="72"/>
      <c r="O557" s="75"/>
      <c r="P557" s="72"/>
    </row>
    <row r="558" spans="1:16" ht="15.9" customHeight="1">
      <c r="A558" s="71"/>
      <c r="D558" s="72"/>
      <c r="G558" s="72"/>
      <c r="J558" s="72"/>
      <c r="L558" s="75"/>
      <c r="M558" s="72"/>
      <c r="O558" s="75"/>
      <c r="P558" s="72"/>
    </row>
    <row r="559" spans="1:16" ht="15.9" customHeight="1">
      <c r="A559" s="71"/>
      <c r="D559" s="72"/>
      <c r="G559" s="72"/>
      <c r="J559" s="72"/>
      <c r="L559" s="75"/>
      <c r="M559" s="72"/>
      <c r="O559" s="75"/>
      <c r="P559" s="72"/>
    </row>
    <row r="560" spans="1:16" ht="15.9" customHeight="1">
      <c r="A560" s="71"/>
      <c r="D560" s="72"/>
      <c r="G560" s="72"/>
      <c r="J560" s="72"/>
      <c r="L560" s="75"/>
      <c r="M560" s="72"/>
      <c r="O560" s="75"/>
      <c r="P560" s="72"/>
    </row>
    <row r="561" spans="1:16" ht="15.9" customHeight="1">
      <c r="A561" s="71"/>
      <c r="D561" s="72"/>
      <c r="G561" s="72"/>
      <c r="J561" s="72"/>
      <c r="L561" s="75"/>
      <c r="M561" s="72"/>
      <c r="O561" s="75"/>
      <c r="P561" s="72"/>
    </row>
    <row r="562" spans="1:16" ht="15.9" customHeight="1">
      <c r="A562" s="71"/>
      <c r="D562" s="72"/>
      <c r="G562" s="72"/>
      <c r="J562" s="72"/>
      <c r="L562" s="75"/>
      <c r="M562" s="72"/>
      <c r="O562" s="75"/>
      <c r="P562" s="72"/>
    </row>
    <row r="563" spans="1:16" ht="15.9" customHeight="1">
      <c r="A563" s="71"/>
      <c r="D563" s="72"/>
      <c r="G563" s="72"/>
      <c r="J563" s="72"/>
      <c r="L563" s="75"/>
      <c r="M563" s="72"/>
      <c r="O563" s="75"/>
      <c r="P563" s="72"/>
    </row>
    <row r="564" spans="1:16" ht="15.9" customHeight="1">
      <c r="A564" s="71"/>
      <c r="D564" s="72"/>
      <c r="G564" s="72"/>
      <c r="J564" s="72"/>
      <c r="L564" s="75"/>
      <c r="M564" s="72"/>
      <c r="O564" s="75"/>
      <c r="P564" s="72"/>
    </row>
    <row r="565" spans="1:16" ht="15.9" customHeight="1">
      <c r="A565" s="71"/>
      <c r="D565" s="72"/>
      <c r="G565" s="72"/>
      <c r="J565" s="72"/>
      <c r="L565" s="75"/>
      <c r="M565" s="72"/>
      <c r="O565" s="75"/>
      <c r="P565" s="72"/>
    </row>
    <row r="566" spans="1:16" ht="15.9" customHeight="1">
      <c r="A566" s="71"/>
      <c r="D566" s="72"/>
      <c r="G566" s="72"/>
      <c r="J566" s="72"/>
      <c r="L566" s="75"/>
      <c r="M566" s="72"/>
      <c r="O566" s="75"/>
      <c r="P566" s="72"/>
    </row>
    <row r="567" spans="1:16" ht="15.9" customHeight="1">
      <c r="A567" s="71"/>
      <c r="D567" s="72"/>
      <c r="G567" s="72"/>
      <c r="J567" s="72"/>
      <c r="L567" s="75"/>
      <c r="M567" s="72"/>
      <c r="O567" s="75"/>
      <c r="P567" s="72"/>
    </row>
    <row r="568" spans="1:16" ht="15.9" customHeight="1">
      <c r="A568" s="71"/>
      <c r="D568" s="72"/>
      <c r="G568" s="72"/>
      <c r="J568" s="72"/>
      <c r="L568" s="75"/>
      <c r="M568" s="72"/>
      <c r="O568" s="75"/>
      <c r="P568" s="72"/>
    </row>
    <row r="569" spans="1:16" ht="15.9" customHeight="1">
      <c r="A569" s="71"/>
      <c r="D569" s="72"/>
      <c r="G569" s="72"/>
      <c r="J569" s="72"/>
      <c r="L569" s="75"/>
      <c r="M569" s="72"/>
      <c r="O569" s="75"/>
      <c r="P569" s="72"/>
    </row>
    <row r="570" spans="1:16" ht="15.9" customHeight="1">
      <c r="A570" s="71"/>
      <c r="D570" s="72"/>
      <c r="G570" s="72"/>
      <c r="J570" s="72"/>
      <c r="L570" s="75"/>
      <c r="M570" s="72"/>
      <c r="O570" s="75"/>
      <c r="P570" s="72"/>
    </row>
    <row r="571" spans="1:16" ht="15.9" customHeight="1">
      <c r="A571" s="71"/>
      <c r="D571" s="72"/>
      <c r="G571" s="72"/>
      <c r="J571" s="72"/>
      <c r="L571" s="75"/>
      <c r="M571" s="72"/>
      <c r="O571" s="75"/>
      <c r="P571" s="72"/>
    </row>
    <row r="572" spans="1:16" ht="15.9" customHeight="1">
      <c r="A572" s="71"/>
      <c r="D572" s="72"/>
      <c r="G572" s="72"/>
      <c r="J572" s="72"/>
      <c r="L572" s="75"/>
      <c r="M572" s="72"/>
      <c r="O572" s="75"/>
      <c r="P572" s="72"/>
    </row>
    <row r="573" spans="1:16" ht="15.9" customHeight="1">
      <c r="A573" s="71"/>
      <c r="D573" s="72"/>
      <c r="G573" s="72"/>
      <c r="J573" s="72"/>
      <c r="L573" s="75"/>
      <c r="M573" s="72"/>
      <c r="O573" s="75"/>
      <c r="P573" s="72"/>
    </row>
    <row r="574" spans="1:16" ht="15.9" customHeight="1">
      <c r="A574" s="71"/>
      <c r="D574" s="72"/>
      <c r="G574" s="72"/>
      <c r="J574" s="72"/>
      <c r="L574" s="75"/>
      <c r="M574" s="72"/>
      <c r="O574" s="75"/>
      <c r="P574" s="72"/>
    </row>
    <row r="575" spans="1:16" ht="15.9" customHeight="1">
      <c r="A575" s="71"/>
      <c r="D575" s="72"/>
      <c r="G575" s="72"/>
      <c r="J575" s="72"/>
      <c r="L575" s="75"/>
      <c r="M575" s="72"/>
      <c r="O575" s="75"/>
      <c r="P575" s="72"/>
    </row>
    <row r="576" spans="1:16" ht="15.9" customHeight="1">
      <c r="A576" s="71"/>
      <c r="D576" s="72"/>
      <c r="G576" s="72"/>
      <c r="J576" s="72"/>
      <c r="L576" s="75"/>
      <c r="M576" s="72"/>
      <c r="O576" s="75"/>
      <c r="P576" s="72"/>
    </row>
    <row r="577" spans="1:16" ht="15.9" customHeight="1">
      <c r="A577" s="71"/>
      <c r="D577" s="72"/>
      <c r="G577" s="72"/>
      <c r="J577" s="72"/>
      <c r="L577" s="75"/>
      <c r="M577" s="72"/>
      <c r="O577" s="75"/>
      <c r="P577" s="72"/>
    </row>
    <row r="578" spans="1:16" ht="15.9" customHeight="1">
      <c r="A578" s="71"/>
      <c r="D578" s="72"/>
      <c r="G578" s="72"/>
      <c r="J578" s="72"/>
      <c r="L578" s="75"/>
      <c r="M578" s="72"/>
      <c r="O578" s="75"/>
      <c r="P578" s="72"/>
    </row>
    <row r="579" spans="1:16" ht="15.9" customHeight="1">
      <c r="A579" s="71"/>
      <c r="D579" s="72"/>
      <c r="G579" s="72"/>
      <c r="J579" s="72"/>
      <c r="L579" s="75"/>
      <c r="M579" s="72"/>
      <c r="O579" s="75"/>
      <c r="P579" s="72"/>
    </row>
    <row r="580" spans="1:16" ht="15.9" customHeight="1">
      <c r="A580" s="71"/>
      <c r="D580" s="72"/>
      <c r="G580" s="72"/>
      <c r="J580" s="72"/>
      <c r="L580" s="75"/>
      <c r="M580" s="72"/>
      <c r="O580" s="75"/>
      <c r="P580" s="72"/>
    </row>
    <row r="581" spans="1:16" ht="15.9" customHeight="1">
      <c r="A581" s="71"/>
      <c r="D581" s="72"/>
      <c r="G581" s="72"/>
      <c r="J581" s="72"/>
      <c r="L581" s="75"/>
      <c r="M581" s="72"/>
      <c r="O581" s="75"/>
      <c r="P581" s="72"/>
    </row>
    <row r="582" spans="1:16" ht="15.9" customHeight="1">
      <c r="A582" s="71"/>
      <c r="D582" s="72"/>
      <c r="G582" s="72"/>
      <c r="J582" s="72"/>
      <c r="L582" s="75"/>
      <c r="M582" s="72"/>
      <c r="O582" s="75"/>
      <c r="P582" s="72"/>
    </row>
    <row r="583" spans="1:16" ht="15.9" customHeight="1">
      <c r="A583" s="71"/>
      <c r="D583" s="72"/>
      <c r="G583" s="72"/>
      <c r="J583" s="72"/>
      <c r="L583" s="75"/>
      <c r="M583" s="72"/>
      <c r="O583" s="75"/>
      <c r="P583" s="72"/>
    </row>
    <row r="584" spans="1:16" ht="15.9" customHeight="1">
      <c r="A584" s="71"/>
      <c r="D584" s="72"/>
      <c r="G584" s="72"/>
      <c r="J584" s="72"/>
      <c r="L584" s="75"/>
      <c r="M584" s="72"/>
      <c r="O584" s="75"/>
      <c r="P584" s="72"/>
    </row>
    <row r="585" spans="1:16" ht="15.9" customHeight="1">
      <c r="A585" s="71"/>
      <c r="D585" s="72"/>
      <c r="G585" s="72"/>
      <c r="J585" s="72"/>
      <c r="L585" s="75"/>
      <c r="M585" s="72"/>
      <c r="O585" s="75"/>
      <c r="P585" s="72"/>
    </row>
    <row r="586" spans="1:16" ht="15.9" customHeight="1">
      <c r="A586" s="71"/>
      <c r="D586" s="72"/>
      <c r="G586" s="72"/>
      <c r="J586" s="72"/>
      <c r="L586" s="75"/>
      <c r="M586" s="72"/>
      <c r="O586" s="75"/>
      <c r="P586" s="72"/>
    </row>
    <row r="587" spans="1:16" ht="15.9" customHeight="1">
      <c r="A587" s="71"/>
      <c r="D587" s="72"/>
      <c r="G587" s="72"/>
      <c r="J587" s="72"/>
      <c r="L587" s="75"/>
      <c r="M587" s="72"/>
      <c r="O587" s="75"/>
      <c r="P587" s="72"/>
    </row>
    <row r="588" spans="1:16" ht="15.9" customHeight="1">
      <c r="A588" s="71"/>
      <c r="D588" s="72"/>
      <c r="G588" s="72"/>
      <c r="J588" s="72"/>
      <c r="L588" s="75"/>
      <c r="M588" s="72"/>
      <c r="O588" s="75"/>
      <c r="P588" s="72"/>
    </row>
    <row r="589" spans="1:16" ht="15.9" customHeight="1">
      <c r="A589" s="71"/>
      <c r="D589" s="72"/>
      <c r="G589" s="72"/>
      <c r="J589" s="72"/>
      <c r="L589" s="75"/>
      <c r="M589" s="72"/>
      <c r="O589" s="75"/>
      <c r="P589" s="72"/>
    </row>
    <row r="590" spans="1:16" ht="15.9" customHeight="1">
      <c r="A590" s="71"/>
      <c r="D590" s="72"/>
      <c r="G590" s="72"/>
      <c r="J590" s="72"/>
      <c r="L590" s="75"/>
      <c r="M590" s="72"/>
      <c r="O590" s="75"/>
      <c r="P590" s="72"/>
    </row>
    <row r="591" spans="1:16" ht="15.9" customHeight="1">
      <c r="A591" s="71"/>
      <c r="D591" s="72"/>
      <c r="G591" s="72"/>
      <c r="J591" s="72"/>
      <c r="L591" s="75"/>
      <c r="M591" s="72"/>
      <c r="O591" s="75"/>
      <c r="P591" s="72"/>
    </row>
    <row r="592" spans="1:16" ht="15.9" customHeight="1">
      <c r="A592" s="71"/>
      <c r="D592" s="72"/>
      <c r="G592" s="72"/>
      <c r="J592" s="72"/>
      <c r="L592" s="75"/>
      <c r="M592" s="72"/>
      <c r="O592" s="75"/>
      <c r="P592" s="72"/>
    </row>
    <row r="593" spans="1:16" ht="15.9" customHeight="1">
      <c r="A593" s="71"/>
      <c r="D593" s="72"/>
      <c r="G593" s="72"/>
      <c r="J593" s="72"/>
      <c r="L593" s="75"/>
      <c r="M593" s="72"/>
      <c r="O593" s="75"/>
      <c r="P593" s="72"/>
    </row>
    <row r="594" spans="1:16" ht="15.9" customHeight="1">
      <c r="A594" s="71"/>
      <c r="D594" s="72"/>
      <c r="G594" s="72"/>
      <c r="J594" s="72"/>
      <c r="L594" s="75"/>
      <c r="M594" s="72"/>
      <c r="O594" s="75"/>
      <c r="P594" s="72"/>
    </row>
    <row r="595" spans="1:16" ht="15.9" customHeight="1">
      <c r="A595" s="71"/>
      <c r="D595" s="72"/>
      <c r="G595" s="72"/>
      <c r="J595" s="72"/>
      <c r="L595" s="75"/>
      <c r="M595" s="72"/>
      <c r="O595" s="75"/>
      <c r="P595" s="72"/>
    </row>
    <row r="596" spans="1:16" ht="15.9" customHeight="1">
      <c r="A596" s="71"/>
      <c r="D596" s="72"/>
      <c r="G596" s="72"/>
      <c r="J596" s="72"/>
      <c r="L596" s="75"/>
      <c r="M596" s="72"/>
      <c r="O596" s="75"/>
      <c r="P596" s="72"/>
    </row>
    <row r="597" spans="1:16" ht="15.9" customHeight="1">
      <c r="A597" s="71"/>
      <c r="D597" s="72"/>
      <c r="G597" s="72"/>
      <c r="J597" s="72"/>
      <c r="L597" s="75"/>
      <c r="M597" s="72"/>
      <c r="O597" s="75"/>
      <c r="P597" s="72"/>
    </row>
    <row r="598" spans="1:16" ht="15.9" customHeight="1">
      <c r="A598" s="71"/>
      <c r="D598" s="72"/>
      <c r="G598" s="72"/>
      <c r="J598" s="72"/>
      <c r="L598" s="75"/>
      <c r="M598" s="72"/>
      <c r="O598" s="75"/>
      <c r="P598" s="72"/>
    </row>
    <row r="599" spans="1:16" ht="15.9" customHeight="1">
      <c r="A599" s="71"/>
      <c r="D599" s="72"/>
      <c r="G599" s="72"/>
      <c r="J599" s="72"/>
      <c r="L599" s="75"/>
      <c r="M599" s="72"/>
      <c r="O599" s="75"/>
      <c r="P599" s="72"/>
    </row>
    <row r="600" spans="1:16" ht="15.9" customHeight="1">
      <c r="A600" s="71"/>
      <c r="D600" s="72"/>
      <c r="G600" s="72"/>
      <c r="J600" s="72"/>
      <c r="L600" s="75"/>
      <c r="M600" s="72"/>
      <c r="O600" s="75"/>
      <c r="P600" s="72"/>
    </row>
    <row r="601" spans="1:16" ht="15.9" customHeight="1">
      <c r="A601" s="71"/>
      <c r="D601" s="72"/>
      <c r="G601" s="72"/>
      <c r="J601" s="72"/>
      <c r="L601" s="75"/>
      <c r="M601" s="72"/>
      <c r="O601" s="75"/>
      <c r="P601" s="72"/>
    </row>
    <row r="602" spans="1:16" ht="15.9" customHeight="1">
      <c r="A602" s="71"/>
      <c r="D602" s="72"/>
      <c r="G602" s="72"/>
      <c r="J602" s="72"/>
      <c r="L602" s="75"/>
      <c r="M602" s="72"/>
      <c r="O602" s="75"/>
      <c r="P602" s="72"/>
    </row>
    <row r="603" spans="1:16" ht="15.9" customHeight="1">
      <c r="A603" s="71"/>
      <c r="D603" s="72"/>
      <c r="G603" s="72"/>
      <c r="J603" s="72"/>
      <c r="L603" s="75"/>
      <c r="M603" s="72"/>
      <c r="O603" s="75"/>
      <c r="P603" s="72"/>
    </row>
    <row r="604" spans="1:16" ht="15.9" customHeight="1">
      <c r="A604" s="71"/>
      <c r="D604" s="72"/>
      <c r="G604" s="72"/>
      <c r="J604" s="72"/>
      <c r="L604" s="75"/>
      <c r="M604" s="72"/>
      <c r="O604" s="75"/>
      <c r="P604" s="72"/>
    </row>
    <row r="605" spans="1:16" ht="15.9" customHeight="1">
      <c r="A605" s="71"/>
      <c r="D605" s="72"/>
      <c r="G605" s="72"/>
      <c r="J605" s="72"/>
      <c r="L605" s="75"/>
      <c r="M605" s="72"/>
      <c r="O605" s="75"/>
      <c r="P605" s="72"/>
    </row>
    <row r="606" spans="1:16" ht="15.9" customHeight="1">
      <c r="A606" s="71"/>
      <c r="D606" s="72"/>
      <c r="G606" s="72"/>
      <c r="J606" s="72"/>
      <c r="L606" s="75"/>
      <c r="M606" s="72"/>
      <c r="O606" s="75"/>
      <c r="P606" s="72"/>
    </row>
    <row r="607" spans="1:16" ht="15.9" customHeight="1">
      <c r="A607" s="71"/>
      <c r="D607" s="72"/>
      <c r="G607" s="72"/>
      <c r="J607" s="72"/>
      <c r="L607" s="75"/>
      <c r="M607" s="72"/>
      <c r="O607" s="75"/>
      <c r="P607" s="72"/>
    </row>
    <row r="608" spans="1:16" ht="15.9" customHeight="1">
      <c r="A608" s="71"/>
      <c r="D608" s="72"/>
      <c r="G608" s="72"/>
      <c r="J608" s="72"/>
      <c r="L608" s="75"/>
      <c r="M608" s="72"/>
      <c r="O608" s="75"/>
      <c r="P608" s="72"/>
    </row>
    <row r="609" spans="1:16" ht="15.9" customHeight="1">
      <c r="A609" s="71"/>
      <c r="D609" s="72"/>
      <c r="G609" s="72"/>
      <c r="J609" s="72"/>
      <c r="L609" s="75"/>
      <c r="M609" s="72"/>
      <c r="O609" s="75"/>
      <c r="P609" s="72"/>
    </row>
    <row r="610" spans="1:16" ht="15.9" customHeight="1">
      <c r="A610" s="71"/>
      <c r="D610" s="72"/>
      <c r="G610" s="72"/>
      <c r="J610" s="72"/>
      <c r="L610" s="75"/>
      <c r="M610" s="72"/>
      <c r="O610" s="75"/>
      <c r="P610" s="72"/>
    </row>
    <row r="611" spans="1:16" ht="15.9" customHeight="1">
      <c r="A611" s="71"/>
      <c r="D611" s="72"/>
      <c r="G611" s="72"/>
      <c r="J611" s="72"/>
      <c r="L611" s="75"/>
      <c r="M611" s="72"/>
      <c r="O611" s="75"/>
      <c r="P611" s="72"/>
    </row>
    <row r="612" spans="1:16" ht="15.9" customHeight="1">
      <c r="A612" s="71"/>
      <c r="D612" s="72"/>
      <c r="G612" s="72"/>
      <c r="J612" s="72"/>
      <c r="L612" s="75"/>
      <c r="M612" s="72"/>
      <c r="O612" s="75"/>
      <c r="P612" s="72"/>
    </row>
    <row r="613" spans="1:16" ht="15.9" customHeight="1">
      <c r="A613" s="71"/>
      <c r="D613" s="72"/>
      <c r="G613" s="72"/>
      <c r="J613" s="72"/>
      <c r="L613" s="75"/>
      <c r="M613" s="72"/>
      <c r="O613" s="75"/>
      <c r="P613" s="72"/>
    </row>
    <row r="614" spans="1:16" ht="15.9" customHeight="1">
      <c r="A614" s="71"/>
      <c r="D614" s="72"/>
      <c r="G614" s="72"/>
      <c r="J614" s="72"/>
      <c r="L614" s="75"/>
      <c r="M614" s="72"/>
      <c r="O614" s="75"/>
      <c r="P614" s="72"/>
    </row>
    <row r="615" spans="1:16" ht="15.9" customHeight="1">
      <c r="A615" s="71"/>
      <c r="D615" s="72"/>
      <c r="G615" s="72"/>
      <c r="J615" s="72"/>
      <c r="L615" s="75"/>
      <c r="M615" s="72"/>
      <c r="O615" s="75"/>
      <c r="P615" s="72"/>
    </row>
    <row r="616" spans="1:16" ht="15.9" customHeight="1">
      <c r="A616" s="71"/>
      <c r="D616" s="72"/>
      <c r="G616" s="72"/>
      <c r="J616" s="72"/>
      <c r="L616" s="75"/>
      <c r="M616" s="72"/>
      <c r="O616" s="75"/>
      <c r="P616" s="72"/>
    </row>
    <row r="617" spans="1:16" ht="15.9" customHeight="1">
      <c r="A617" s="71"/>
      <c r="D617" s="72"/>
      <c r="G617" s="72"/>
      <c r="J617" s="72"/>
      <c r="L617" s="75"/>
      <c r="M617" s="72"/>
      <c r="O617" s="75"/>
      <c r="P617" s="72"/>
    </row>
    <row r="618" spans="1:16" ht="15.9" customHeight="1">
      <c r="A618" s="71"/>
      <c r="D618" s="72"/>
      <c r="G618" s="72"/>
      <c r="J618" s="72"/>
      <c r="L618" s="75"/>
      <c r="M618" s="72"/>
      <c r="O618" s="75"/>
      <c r="P618" s="72"/>
    </row>
    <row r="619" spans="1:16" ht="15.9" customHeight="1">
      <c r="A619" s="71"/>
      <c r="D619" s="72"/>
      <c r="G619" s="72"/>
      <c r="J619" s="72"/>
      <c r="L619" s="75"/>
      <c r="M619" s="72"/>
      <c r="O619" s="75"/>
      <c r="P619" s="72"/>
    </row>
    <row r="620" spans="1:16" ht="15.9" customHeight="1">
      <c r="A620" s="71"/>
      <c r="D620" s="72"/>
      <c r="G620" s="72"/>
      <c r="J620" s="72"/>
      <c r="L620" s="75"/>
      <c r="M620" s="72"/>
      <c r="O620" s="75"/>
      <c r="P620" s="72"/>
    </row>
    <row r="621" spans="1:16" ht="15.9" customHeight="1">
      <c r="A621" s="71"/>
      <c r="D621" s="72"/>
      <c r="G621" s="72"/>
      <c r="J621" s="72"/>
      <c r="L621" s="75"/>
      <c r="M621" s="72"/>
      <c r="O621" s="75"/>
      <c r="P621" s="72"/>
    </row>
    <row r="622" spans="1:16" ht="15.9" customHeight="1">
      <c r="A622" s="71"/>
      <c r="D622" s="72"/>
      <c r="G622" s="72"/>
      <c r="J622" s="72"/>
      <c r="L622" s="75"/>
      <c r="M622" s="72"/>
      <c r="O622" s="75"/>
      <c r="P622" s="72"/>
    </row>
    <row r="623" spans="1:16" ht="15.9" customHeight="1">
      <c r="A623" s="71"/>
      <c r="D623" s="72"/>
      <c r="G623" s="72"/>
      <c r="J623" s="72"/>
      <c r="L623" s="75"/>
      <c r="M623" s="72"/>
      <c r="O623" s="75"/>
      <c r="P623" s="72"/>
    </row>
    <row r="624" spans="1:16" ht="15.9" customHeight="1">
      <c r="A624" s="71"/>
      <c r="D624" s="72"/>
      <c r="G624" s="72"/>
      <c r="J624" s="72"/>
      <c r="L624" s="75"/>
      <c r="M624" s="72"/>
      <c r="O624" s="75"/>
      <c r="P624" s="72"/>
    </row>
    <row r="625" spans="1:16" ht="15.9" customHeight="1">
      <c r="A625" s="71"/>
      <c r="D625" s="72"/>
      <c r="G625" s="72"/>
      <c r="J625" s="72"/>
      <c r="L625" s="75"/>
      <c r="M625" s="72"/>
      <c r="O625" s="75"/>
      <c r="P625" s="72"/>
    </row>
    <row r="626" spans="1:16" ht="15.9" customHeight="1">
      <c r="A626" s="71"/>
      <c r="D626" s="72"/>
      <c r="G626" s="72"/>
      <c r="J626" s="72"/>
      <c r="L626" s="75"/>
      <c r="M626" s="72"/>
      <c r="O626" s="75"/>
      <c r="P626" s="72"/>
    </row>
    <row r="627" spans="1:16" ht="15.9" customHeight="1">
      <c r="A627" s="71"/>
      <c r="D627" s="72"/>
      <c r="G627" s="72"/>
      <c r="J627" s="72"/>
      <c r="L627" s="75"/>
      <c r="M627" s="72"/>
      <c r="O627" s="75"/>
      <c r="P627" s="72"/>
    </row>
    <row r="628" spans="1:16" ht="15.9" customHeight="1">
      <c r="A628" s="71"/>
      <c r="D628" s="72"/>
      <c r="G628" s="72"/>
      <c r="J628" s="72"/>
      <c r="L628" s="75"/>
      <c r="M628" s="72"/>
      <c r="O628" s="75"/>
      <c r="P628" s="72"/>
    </row>
    <row r="629" spans="1:16" ht="15.9" customHeight="1">
      <c r="A629" s="71"/>
      <c r="D629" s="72"/>
      <c r="G629" s="72"/>
      <c r="J629" s="72"/>
      <c r="L629" s="75"/>
      <c r="M629" s="72"/>
      <c r="O629" s="75"/>
      <c r="P629" s="72"/>
    </row>
    <row r="630" spans="1:16" ht="15.9" customHeight="1">
      <c r="A630" s="71"/>
      <c r="D630" s="72"/>
      <c r="G630" s="72"/>
      <c r="J630" s="72"/>
      <c r="L630" s="75"/>
      <c r="M630" s="72"/>
      <c r="O630" s="75"/>
      <c r="P630" s="72"/>
    </row>
    <row r="631" spans="1:16" ht="15.9" customHeight="1">
      <c r="A631" s="71"/>
      <c r="D631" s="72"/>
      <c r="G631" s="72"/>
      <c r="J631" s="72"/>
      <c r="L631" s="75"/>
      <c r="M631" s="72"/>
      <c r="O631" s="75"/>
      <c r="P631" s="72"/>
    </row>
    <row r="632" spans="1:16" ht="15.9" customHeight="1">
      <c r="A632" s="71"/>
      <c r="D632" s="72"/>
      <c r="G632" s="72"/>
      <c r="J632" s="72"/>
      <c r="L632" s="75"/>
      <c r="M632" s="72"/>
      <c r="O632" s="75"/>
      <c r="P632" s="72"/>
    </row>
    <row r="633" spans="1:16" ht="15.9" customHeight="1">
      <c r="A633" s="71"/>
      <c r="D633" s="72"/>
      <c r="G633" s="72"/>
      <c r="J633" s="72"/>
      <c r="L633" s="75"/>
      <c r="M633" s="72"/>
      <c r="O633" s="75"/>
      <c r="P633" s="72"/>
    </row>
    <row r="634" spans="1:16" ht="15.9" customHeight="1">
      <c r="A634" s="71"/>
      <c r="D634" s="72"/>
      <c r="G634" s="72"/>
      <c r="J634" s="72"/>
      <c r="L634" s="75"/>
      <c r="M634" s="72"/>
      <c r="O634" s="75"/>
      <c r="P634" s="72"/>
    </row>
    <row r="635" spans="1:16" ht="15.9" customHeight="1">
      <c r="A635" s="71"/>
      <c r="D635" s="72"/>
      <c r="G635" s="72"/>
      <c r="J635" s="72"/>
      <c r="L635" s="75"/>
      <c r="M635" s="72"/>
      <c r="O635" s="75"/>
      <c r="P635" s="72"/>
    </row>
    <row r="636" spans="1:16" ht="15.9" customHeight="1">
      <c r="A636" s="71"/>
      <c r="D636" s="72"/>
      <c r="G636" s="72"/>
      <c r="J636" s="72"/>
      <c r="L636" s="75"/>
      <c r="M636" s="72"/>
      <c r="O636" s="75"/>
      <c r="P636" s="72"/>
    </row>
    <row r="637" spans="1:16" ht="15.9" customHeight="1">
      <c r="A637" s="71"/>
      <c r="D637" s="72"/>
      <c r="G637" s="72"/>
      <c r="J637" s="72"/>
      <c r="L637" s="75"/>
      <c r="M637" s="72"/>
      <c r="O637" s="75"/>
      <c r="P637" s="72"/>
    </row>
    <row r="638" spans="1:16" ht="15.9" customHeight="1">
      <c r="A638" s="71"/>
      <c r="D638" s="72"/>
      <c r="G638" s="72"/>
      <c r="J638" s="72"/>
      <c r="L638" s="75"/>
      <c r="M638" s="72"/>
      <c r="O638" s="75"/>
      <c r="P638" s="72"/>
    </row>
    <row r="639" spans="1:16" ht="15.9" customHeight="1">
      <c r="A639" s="71"/>
      <c r="D639" s="72"/>
      <c r="G639" s="72"/>
      <c r="J639" s="72"/>
      <c r="L639" s="75"/>
      <c r="M639" s="72"/>
      <c r="O639" s="75"/>
      <c r="P639" s="72"/>
    </row>
    <row r="640" spans="1:16" ht="15.9" customHeight="1">
      <c r="A640" s="71"/>
      <c r="D640" s="72"/>
      <c r="G640" s="72"/>
      <c r="J640" s="72"/>
      <c r="L640" s="75"/>
      <c r="M640" s="72"/>
      <c r="O640" s="75"/>
      <c r="P640" s="72"/>
    </row>
    <row r="641" spans="1:16" ht="15.9" customHeight="1">
      <c r="A641" s="71"/>
      <c r="D641" s="72"/>
      <c r="G641" s="72"/>
      <c r="J641" s="72"/>
      <c r="L641" s="75"/>
      <c r="M641" s="72"/>
      <c r="O641" s="75"/>
      <c r="P641" s="72"/>
    </row>
    <row r="642" spans="1:16" ht="15.9" customHeight="1">
      <c r="A642" s="71"/>
      <c r="D642" s="72"/>
      <c r="G642" s="72"/>
      <c r="J642" s="72"/>
      <c r="L642" s="75"/>
      <c r="M642" s="72"/>
      <c r="O642" s="75"/>
      <c r="P642" s="72"/>
    </row>
    <row r="643" spans="1:16" ht="15.9" customHeight="1">
      <c r="A643" s="71"/>
      <c r="D643" s="72"/>
      <c r="G643" s="72"/>
      <c r="J643" s="72"/>
      <c r="L643" s="75"/>
      <c r="M643" s="72"/>
      <c r="O643" s="75"/>
      <c r="P643" s="72"/>
    </row>
    <row r="644" spans="1:16" ht="15.9" customHeight="1">
      <c r="A644" s="71"/>
      <c r="D644" s="72"/>
      <c r="G644" s="72"/>
      <c r="J644" s="72"/>
      <c r="L644" s="75"/>
      <c r="M644" s="72"/>
      <c r="O644" s="75"/>
      <c r="P644" s="72"/>
    </row>
    <row r="645" spans="1:16" ht="15.9" customHeight="1">
      <c r="A645" s="71"/>
      <c r="D645" s="72"/>
      <c r="G645" s="72"/>
      <c r="J645" s="72"/>
      <c r="L645" s="75"/>
      <c r="M645" s="72"/>
      <c r="O645" s="75"/>
      <c r="P645" s="72"/>
    </row>
    <row r="646" spans="1:16" ht="15.9" customHeight="1">
      <c r="A646" s="71"/>
      <c r="D646" s="72"/>
      <c r="G646" s="72"/>
      <c r="J646" s="72"/>
      <c r="L646" s="75"/>
      <c r="M646" s="72"/>
      <c r="O646" s="75"/>
      <c r="P646" s="72"/>
    </row>
    <row r="647" spans="1:16" ht="15.9" customHeight="1">
      <c r="A647" s="71"/>
      <c r="D647" s="72"/>
      <c r="G647" s="72"/>
      <c r="J647" s="72"/>
      <c r="L647" s="75"/>
      <c r="M647" s="72"/>
      <c r="O647" s="75"/>
      <c r="P647" s="72"/>
    </row>
    <row r="648" spans="1:16" ht="15.9" customHeight="1">
      <c r="A648" s="71"/>
      <c r="D648" s="72"/>
      <c r="G648" s="72"/>
      <c r="J648" s="72"/>
      <c r="L648" s="75"/>
      <c r="M648" s="72"/>
      <c r="O648" s="75"/>
      <c r="P648" s="72"/>
    </row>
    <row r="649" spans="1:16" ht="15.9" customHeight="1">
      <c r="A649" s="71"/>
      <c r="D649" s="72"/>
      <c r="G649" s="72"/>
      <c r="J649" s="72"/>
      <c r="L649" s="75"/>
      <c r="M649" s="72"/>
      <c r="O649" s="75"/>
      <c r="P649" s="72"/>
    </row>
    <row r="650" spans="1:16" ht="15.9" customHeight="1">
      <c r="A650" s="71"/>
      <c r="D650" s="72"/>
      <c r="G650" s="72"/>
      <c r="J650" s="72"/>
      <c r="L650" s="75"/>
      <c r="M650" s="72"/>
      <c r="O650" s="75"/>
      <c r="P650" s="72"/>
    </row>
    <row r="651" spans="1:16" ht="15.9" customHeight="1">
      <c r="A651" s="71"/>
      <c r="D651" s="72"/>
      <c r="G651" s="72"/>
      <c r="J651" s="72"/>
      <c r="L651" s="75"/>
      <c r="M651" s="72"/>
      <c r="O651" s="75"/>
      <c r="P651" s="72"/>
    </row>
    <row r="652" spans="1:16" ht="15.9" customHeight="1">
      <c r="A652" s="71"/>
      <c r="D652" s="72"/>
      <c r="G652" s="72"/>
      <c r="J652" s="72"/>
      <c r="L652" s="75"/>
      <c r="M652" s="72"/>
      <c r="O652" s="75"/>
      <c r="P652" s="72"/>
    </row>
    <row r="653" spans="1:16" ht="15.9" customHeight="1">
      <c r="A653" s="71"/>
      <c r="D653" s="72"/>
      <c r="G653" s="72"/>
      <c r="J653" s="72"/>
      <c r="L653" s="75"/>
      <c r="M653" s="72"/>
      <c r="O653" s="75"/>
      <c r="P653" s="72"/>
    </row>
    <row r="654" spans="1:16" ht="15.9" customHeight="1">
      <c r="A654" s="71"/>
      <c r="D654" s="72"/>
      <c r="G654" s="72"/>
      <c r="J654" s="72"/>
      <c r="L654" s="75"/>
      <c r="M654" s="72"/>
      <c r="O654" s="75"/>
      <c r="P654" s="72"/>
    </row>
    <row r="655" spans="1:16" ht="15.9" customHeight="1">
      <c r="A655" s="71"/>
      <c r="D655" s="72"/>
      <c r="G655" s="72"/>
      <c r="J655" s="72"/>
      <c r="L655" s="75"/>
      <c r="M655" s="72"/>
      <c r="O655" s="75"/>
      <c r="P655" s="72"/>
    </row>
    <row r="656" spans="1:16" ht="15.9" customHeight="1">
      <c r="A656" s="71"/>
      <c r="D656" s="72"/>
      <c r="G656" s="72"/>
      <c r="J656" s="72"/>
      <c r="L656" s="75"/>
      <c r="M656" s="72"/>
      <c r="O656" s="75"/>
      <c r="P656" s="72"/>
    </row>
    <row r="657" spans="1:16" ht="15.9" customHeight="1">
      <c r="A657" s="71"/>
      <c r="D657" s="72"/>
      <c r="G657" s="72"/>
      <c r="J657" s="72"/>
      <c r="L657" s="75"/>
      <c r="M657" s="72"/>
      <c r="O657" s="75"/>
      <c r="P657" s="72"/>
    </row>
    <row r="658" spans="1:16" ht="15.9" customHeight="1">
      <c r="A658" s="71"/>
      <c r="D658" s="72"/>
      <c r="G658" s="72"/>
      <c r="J658" s="72"/>
      <c r="L658" s="75"/>
      <c r="M658" s="72"/>
      <c r="O658" s="75"/>
      <c r="P658" s="72"/>
    </row>
    <row r="659" spans="1:16" ht="15.9" customHeight="1">
      <c r="A659" s="71"/>
      <c r="D659" s="72"/>
      <c r="G659" s="72"/>
      <c r="J659" s="72"/>
      <c r="L659" s="75"/>
      <c r="M659" s="72"/>
      <c r="O659" s="75"/>
      <c r="P659" s="72"/>
    </row>
    <row r="660" spans="1:16" ht="15.9" customHeight="1">
      <c r="A660" s="71"/>
      <c r="D660" s="72"/>
      <c r="G660" s="72"/>
      <c r="J660" s="72"/>
      <c r="L660" s="75"/>
      <c r="M660" s="72"/>
      <c r="O660" s="75"/>
      <c r="P660" s="72"/>
    </row>
    <row r="661" spans="1:16" ht="15.9" customHeight="1">
      <c r="A661" s="71"/>
      <c r="D661" s="72"/>
      <c r="G661" s="72"/>
      <c r="J661" s="72"/>
      <c r="L661" s="75"/>
      <c r="M661" s="72"/>
      <c r="O661" s="75"/>
      <c r="P661" s="72"/>
    </row>
    <row r="662" spans="1:16" ht="15.9" customHeight="1">
      <c r="A662" s="71"/>
      <c r="D662" s="72"/>
      <c r="G662" s="72"/>
      <c r="J662" s="72"/>
      <c r="L662" s="75"/>
      <c r="M662" s="72"/>
      <c r="O662" s="75"/>
      <c r="P662" s="72"/>
    </row>
    <row r="663" spans="1:16" ht="15.9" customHeight="1">
      <c r="A663" s="71"/>
      <c r="D663" s="72"/>
      <c r="G663" s="72"/>
      <c r="J663" s="72"/>
      <c r="L663" s="75"/>
      <c r="M663" s="72"/>
      <c r="O663" s="75"/>
      <c r="P663" s="72"/>
    </row>
    <row r="664" spans="1:16" ht="15.9" customHeight="1">
      <c r="A664" s="71"/>
      <c r="D664" s="72"/>
      <c r="G664" s="72"/>
      <c r="J664" s="72"/>
      <c r="L664" s="75"/>
      <c r="M664" s="72"/>
      <c r="O664" s="75"/>
      <c r="P664" s="72"/>
    </row>
    <row r="665" spans="1:16" ht="15.9" customHeight="1">
      <c r="A665" s="71"/>
      <c r="D665" s="72"/>
      <c r="G665" s="72"/>
      <c r="J665" s="72"/>
      <c r="L665" s="75"/>
      <c r="M665" s="72"/>
      <c r="O665" s="75"/>
      <c r="P665" s="72"/>
    </row>
    <row r="666" spans="1:16" ht="15.9" customHeight="1">
      <c r="A666" s="71"/>
      <c r="D666" s="72"/>
      <c r="G666" s="72"/>
      <c r="J666" s="72"/>
      <c r="L666" s="75"/>
      <c r="M666" s="72"/>
      <c r="O666" s="75"/>
      <c r="P666" s="72"/>
    </row>
    <row r="667" spans="1:16" ht="15.9" customHeight="1">
      <c r="A667" s="71"/>
      <c r="D667" s="72"/>
      <c r="G667" s="72"/>
      <c r="J667" s="72"/>
      <c r="L667" s="75"/>
      <c r="M667" s="72"/>
      <c r="O667" s="75"/>
      <c r="P667" s="72"/>
    </row>
    <row r="668" spans="1:16" ht="15.9" customHeight="1">
      <c r="A668" s="71"/>
      <c r="D668" s="72"/>
      <c r="G668" s="72"/>
      <c r="J668" s="72"/>
      <c r="L668" s="75"/>
      <c r="M668" s="72"/>
      <c r="O668" s="75"/>
      <c r="P668" s="72"/>
    </row>
    <row r="669" spans="1:16" ht="15.9" customHeight="1">
      <c r="A669" s="71"/>
      <c r="D669" s="72"/>
      <c r="G669" s="72"/>
      <c r="J669" s="72"/>
      <c r="L669" s="75"/>
      <c r="M669" s="72"/>
      <c r="O669" s="75"/>
      <c r="P669" s="72"/>
    </row>
    <row r="670" spans="1:16" ht="15.9" customHeight="1">
      <c r="A670" s="71"/>
      <c r="D670" s="72"/>
      <c r="G670" s="72"/>
      <c r="J670" s="72"/>
      <c r="L670" s="75"/>
      <c r="M670" s="72"/>
      <c r="O670" s="75"/>
      <c r="P670" s="72"/>
    </row>
    <row r="671" spans="1:16" ht="15.9" customHeight="1">
      <c r="A671" s="71"/>
      <c r="D671" s="72"/>
      <c r="G671" s="72"/>
      <c r="J671" s="72"/>
      <c r="L671" s="75"/>
      <c r="M671" s="72"/>
      <c r="O671" s="75"/>
      <c r="P671" s="72"/>
    </row>
    <row r="672" spans="1:16" ht="15.9" customHeight="1">
      <c r="A672" s="71"/>
      <c r="D672" s="72"/>
      <c r="G672" s="72"/>
      <c r="J672" s="72"/>
      <c r="L672" s="75"/>
      <c r="M672" s="72"/>
      <c r="O672" s="75"/>
      <c r="P672" s="72"/>
    </row>
    <row r="673" spans="1:16" ht="15.9" customHeight="1">
      <c r="A673" s="71"/>
      <c r="D673" s="72"/>
      <c r="G673" s="72"/>
      <c r="J673" s="72"/>
      <c r="L673" s="75"/>
      <c r="M673" s="72"/>
      <c r="O673" s="75"/>
      <c r="P673" s="72"/>
    </row>
    <row r="674" spans="1:16" ht="15.9" customHeight="1">
      <c r="A674" s="71"/>
      <c r="D674" s="72"/>
      <c r="G674" s="72"/>
      <c r="J674" s="72"/>
      <c r="L674" s="75"/>
      <c r="M674" s="72"/>
      <c r="O674" s="75"/>
      <c r="P674" s="72"/>
    </row>
    <row r="675" spans="1:16" ht="15.9" customHeight="1">
      <c r="A675" s="71"/>
      <c r="D675" s="72"/>
      <c r="G675" s="72"/>
      <c r="J675" s="72"/>
      <c r="L675" s="75"/>
      <c r="M675" s="72"/>
      <c r="O675" s="75"/>
      <c r="P675" s="72"/>
    </row>
    <row r="676" spans="1:16" ht="15.9" customHeight="1">
      <c r="A676" s="71"/>
      <c r="D676" s="72"/>
      <c r="G676" s="72"/>
      <c r="J676" s="72"/>
      <c r="L676" s="75"/>
      <c r="M676" s="72"/>
      <c r="O676" s="75"/>
      <c r="P676" s="72"/>
    </row>
    <row r="677" spans="1:16" ht="15.9" customHeight="1">
      <c r="A677" s="71"/>
      <c r="D677" s="72"/>
      <c r="G677" s="72"/>
      <c r="J677" s="72"/>
      <c r="L677" s="75"/>
      <c r="M677" s="72"/>
      <c r="O677" s="75"/>
      <c r="P677" s="72"/>
    </row>
    <row r="678" spans="1:16" ht="15.9" customHeight="1">
      <c r="A678" s="71"/>
      <c r="D678" s="72"/>
      <c r="G678" s="72"/>
      <c r="J678" s="72"/>
      <c r="L678" s="75"/>
      <c r="M678" s="72"/>
      <c r="O678" s="75"/>
      <c r="P678" s="72"/>
    </row>
    <row r="679" spans="1:16" ht="15.9" customHeight="1">
      <c r="A679" s="71"/>
      <c r="D679" s="72"/>
      <c r="G679" s="72"/>
      <c r="J679" s="72"/>
      <c r="L679" s="75"/>
      <c r="M679" s="72"/>
      <c r="O679" s="75"/>
      <c r="P679" s="72"/>
    </row>
    <row r="680" spans="1:16" ht="15.9" customHeight="1">
      <c r="A680" s="71"/>
      <c r="D680" s="72"/>
      <c r="G680" s="72"/>
      <c r="J680" s="72"/>
      <c r="L680" s="75"/>
      <c r="M680" s="72"/>
      <c r="O680" s="75"/>
      <c r="P680" s="72"/>
    </row>
    <row r="681" spans="1:16" ht="15.9" customHeight="1">
      <c r="A681" s="71"/>
      <c r="D681" s="72"/>
      <c r="G681" s="72"/>
      <c r="J681" s="72"/>
      <c r="L681" s="75"/>
      <c r="M681" s="72"/>
      <c r="O681" s="75"/>
      <c r="P681" s="72"/>
    </row>
    <row r="682" spans="1:16" ht="15.9" customHeight="1">
      <c r="A682" s="71"/>
      <c r="D682" s="72"/>
      <c r="G682" s="72"/>
      <c r="J682" s="72"/>
      <c r="L682" s="75"/>
      <c r="M682" s="72"/>
      <c r="O682" s="75"/>
      <c r="P682" s="72"/>
    </row>
    <row r="683" spans="1:16" ht="15.9" customHeight="1">
      <c r="A683" s="71"/>
      <c r="D683" s="72"/>
      <c r="G683" s="72"/>
      <c r="J683" s="72"/>
      <c r="L683" s="75"/>
      <c r="M683" s="72"/>
      <c r="O683" s="75"/>
      <c r="P683" s="72"/>
    </row>
    <row r="684" spans="1:16" ht="15.9" customHeight="1">
      <c r="A684" s="71"/>
      <c r="D684" s="72"/>
      <c r="G684" s="72"/>
      <c r="J684" s="72"/>
      <c r="L684" s="75"/>
      <c r="M684" s="72"/>
      <c r="O684" s="75"/>
      <c r="P684" s="72"/>
    </row>
    <row r="685" spans="1:16" ht="15.9" customHeight="1">
      <c r="A685" s="71"/>
      <c r="D685" s="72"/>
      <c r="G685" s="72"/>
      <c r="J685" s="72"/>
      <c r="L685" s="75"/>
      <c r="M685" s="72"/>
      <c r="O685" s="75"/>
      <c r="P685" s="72"/>
    </row>
    <row r="686" spans="1:16" ht="15.9" customHeight="1">
      <c r="A686" s="71"/>
      <c r="D686" s="72"/>
      <c r="G686" s="72"/>
      <c r="J686" s="72"/>
      <c r="L686" s="75"/>
      <c r="M686" s="72"/>
      <c r="O686" s="75"/>
      <c r="P686" s="72"/>
    </row>
    <row r="687" spans="1:16" ht="15.9" customHeight="1">
      <c r="A687" s="71"/>
      <c r="D687" s="72"/>
      <c r="G687" s="72"/>
      <c r="J687" s="72"/>
      <c r="L687" s="75"/>
      <c r="M687" s="72"/>
      <c r="O687" s="75"/>
      <c r="P687" s="72"/>
    </row>
    <row r="688" spans="1:16" ht="15.9" customHeight="1">
      <c r="A688" s="71"/>
      <c r="D688" s="72"/>
      <c r="G688" s="72"/>
      <c r="J688" s="72"/>
      <c r="L688" s="75"/>
      <c r="M688" s="72"/>
      <c r="O688" s="75"/>
      <c r="P688" s="72"/>
    </row>
    <row r="689" spans="1:16" ht="15.9" customHeight="1">
      <c r="A689" s="71"/>
      <c r="D689" s="72"/>
      <c r="G689" s="72"/>
      <c r="J689" s="72"/>
      <c r="L689" s="75"/>
      <c r="M689" s="72"/>
      <c r="O689" s="75"/>
      <c r="P689" s="72"/>
    </row>
    <row r="690" spans="1:16" ht="15.9" customHeight="1">
      <c r="A690" s="71"/>
      <c r="D690" s="72"/>
      <c r="G690" s="72"/>
      <c r="J690" s="72"/>
      <c r="L690" s="75"/>
      <c r="M690" s="72"/>
      <c r="O690" s="75"/>
      <c r="P690" s="72"/>
    </row>
    <row r="691" spans="1:16" ht="15.9" customHeight="1">
      <c r="A691" s="71"/>
      <c r="D691" s="72"/>
      <c r="G691" s="72"/>
      <c r="J691" s="72"/>
      <c r="L691" s="75"/>
      <c r="M691" s="72"/>
      <c r="O691" s="75"/>
      <c r="P691" s="72"/>
    </row>
    <row r="692" spans="1:16" ht="15.9" customHeight="1">
      <c r="A692" s="71"/>
      <c r="D692" s="72"/>
      <c r="G692" s="72"/>
      <c r="J692" s="72"/>
      <c r="L692" s="75"/>
      <c r="M692" s="72"/>
      <c r="O692" s="75"/>
      <c r="P692" s="72"/>
    </row>
    <row r="693" spans="1:16" ht="15.9" customHeight="1">
      <c r="A693" s="71"/>
      <c r="D693" s="72"/>
      <c r="G693" s="72"/>
      <c r="J693" s="72"/>
      <c r="L693" s="75"/>
      <c r="M693" s="72"/>
      <c r="O693" s="75"/>
      <c r="P693" s="72"/>
    </row>
    <row r="694" spans="1:16" ht="15.9" customHeight="1">
      <c r="A694" s="71"/>
      <c r="D694" s="72"/>
      <c r="G694" s="72"/>
      <c r="J694" s="72"/>
      <c r="L694" s="75"/>
      <c r="M694" s="72"/>
      <c r="O694" s="75"/>
      <c r="P694" s="72"/>
    </row>
    <row r="695" spans="1:16" ht="15.9" customHeight="1">
      <c r="A695" s="71"/>
      <c r="D695" s="72"/>
      <c r="G695" s="72"/>
      <c r="J695" s="72"/>
      <c r="L695" s="75"/>
      <c r="M695" s="72"/>
      <c r="O695" s="75"/>
      <c r="P695" s="72"/>
    </row>
    <row r="696" spans="1:16" ht="15.9" customHeight="1">
      <c r="A696" s="71"/>
      <c r="D696" s="72"/>
      <c r="G696" s="72"/>
      <c r="J696" s="72"/>
      <c r="L696" s="75"/>
      <c r="M696" s="72"/>
      <c r="O696" s="75"/>
      <c r="P696" s="72"/>
    </row>
    <row r="697" spans="1:16" ht="15.9" customHeight="1">
      <c r="A697" s="71"/>
      <c r="D697" s="72"/>
      <c r="G697" s="72"/>
      <c r="J697" s="72"/>
      <c r="L697" s="75"/>
      <c r="M697" s="72"/>
      <c r="O697" s="75"/>
      <c r="P697" s="72"/>
    </row>
    <row r="698" spans="1:16" ht="15.9" customHeight="1">
      <c r="A698" s="71"/>
      <c r="D698" s="72"/>
      <c r="G698" s="72"/>
      <c r="J698" s="72"/>
      <c r="L698" s="75"/>
      <c r="M698" s="72"/>
      <c r="O698" s="75"/>
      <c r="P698" s="72"/>
    </row>
    <row r="699" spans="1:16" ht="15.9" customHeight="1">
      <c r="A699" s="71"/>
      <c r="D699" s="72"/>
      <c r="G699" s="72"/>
      <c r="J699" s="72"/>
      <c r="L699" s="75"/>
      <c r="M699" s="72"/>
      <c r="O699" s="75"/>
      <c r="P699" s="72"/>
    </row>
    <row r="700" spans="1:16" ht="15.9" customHeight="1">
      <c r="A700" s="71"/>
      <c r="D700" s="72"/>
      <c r="G700" s="72"/>
      <c r="J700" s="72"/>
      <c r="L700" s="75"/>
      <c r="M700" s="72"/>
      <c r="O700" s="75"/>
      <c r="P700" s="72"/>
    </row>
    <row r="701" spans="1:16" ht="15.9" customHeight="1">
      <c r="A701" s="71"/>
      <c r="D701" s="72"/>
      <c r="G701" s="72"/>
      <c r="J701" s="72"/>
      <c r="L701" s="75"/>
      <c r="M701" s="72"/>
      <c r="O701" s="75"/>
      <c r="P701" s="72"/>
    </row>
    <row r="702" spans="1:16" ht="15.9" customHeight="1">
      <c r="A702" s="71"/>
      <c r="D702" s="72"/>
      <c r="G702" s="72"/>
      <c r="J702" s="72"/>
      <c r="L702" s="75"/>
      <c r="M702" s="72"/>
      <c r="O702" s="75"/>
      <c r="P702" s="72"/>
    </row>
    <row r="703" spans="1:16" ht="15.9" customHeight="1">
      <c r="A703" s="71"/>
      <c r="D703" s="72"/>
      <c r="G703" s="72"/>
      <c r="J703" s="72"/>
      <c r="L703" s="75"/>
      <c r="M703" s="72"/>
      <c r="O703" s="75"/>
      <c r="P703" s="72"/>
    </row>
    <row r="704" spans="1:16" ht="15.9" customHeight="1">
      <c r="A704" s="71"/>
      <c r="D704" s="72"/>
      <c r="G704" s="72"/>
      <c r="J704" s="72"/>
      <c r="L704" s="75"/>
      <c r="M704" s="72"/>
      <c r="O704" s="75"/>
      <c r="P704" s="72"/>
    </row>
    <row r="705" spans="1:16" ht="15.9" customHeight="1">
      <c r="A705" s="71"/>
      <c r="D705" s="72"/>
      <c r="G705" s="72"/>
      <c r="J705" s="72"/>
      <c r="L705" s="75"/>
      <c r="M705" s="72"/>
      <c r="O705" s="75"/>
      <c r="P705" s="72"/>
    </row>
    <row r="706" spans="1:16" ht="15.9" customHeight="1">
      <c r="A706" s="71"/>
      <c r="D706" s="72"/>
      <c r="G706" s="72"/>
      <c r="J706" s="72"/>
      <c r="L706" s="75"/>
      <c r="M706" s="72"/>
      <c r="O706" s="75"/>
      <c r="P706" s="72"/>
    </row>
    <row r="707" spans="1:16" ht="15.9" customHeight="1">
      <c r="A707" s="71"/>
      <c r="D707" s="72"/>
      <c r="G707" s="72"/>
      <c r="J707" s="72"/>
      <c r="L707" s="75"/>
      <c r="M707" s="72"/>
      <c r="O707" s="75"/>
      <c r="P707" s="72"/>
    </row>
    <row r="708" spans="1:16" ht="15.9" customHeight="1">
      <c r="A708" s="71"/>
      <c r="D708" s="72"/>
      <c r="G708" s="72"/>
      <c r="J708" s="72"/>
      <c r="L708" s="75"/>
      <c r="M708" s="72"/>
      <c r="O708" s="75"/>
      <c r="P708" s="72"/>
    </row>
    <row r="709" spans="1:16" ht="15.9" customHeight="1">
      <c r="A709" s="71"/>
      <c r="D709" s="72"/>
      <c r="G709" s="72"/>
      <c r="J709" s="72"/>
      <c r="L709" s="75"/>
      <c r="M709" s="72"/>
      <c r="O709" s="75"/>
      <c r="P709" s="72"/>
    </row>
    <row r="710" spans="1:16" ht="15.9" customHeight="1">
      <c r="A710" s="71"/>
      <c r="D710" s="72"/>
      <c r="G710" s="72"/>
      <c r="J710" s="72"/>
      <c r="L710" s="75"/>
      <c r="M710" s="72"/>
      <c r="O710" s="75"/>
      <c r="P710" s="72"/>
    </row>
    <row r="711" spans="1:16" ht="15.9" customHeight="1">
      <c r="A711" s="71"/>
      <c r="D711" s="72"/>
      <c r="G711" s="72"/>
      <c r="J711" s="72"/>
      <c r="L711" s="75"/>
      <c r="M711" s="72"/>
      <c r="O711" s="75"/>
      <c r="P711" s="72"/>
    </row>
    <row r="712" spans="1:16" ht="15.9" customHeight="1">
      <c r="A712" s="71"/>
      <c r="D712" s="72"/>
      <c r="G712" s="72"/>
      <c r="J712" s="72"/>
      <c r="L712" s="75"/>
      <c r="M712" s="72"/>
      <c r="O712" s="75"/>
      <c r="P712" s="72"/>
    </row>
    <row r="713" spans="1:16" ht="15.9" customHeight="1">
      <c r="A713" s="71"/>
      <c r="D713" s="72"/>
      <c r="G713" s="72"/>
      <c r="J713" s="72"/>
      <c r="L713" s="75"/>
      <c r="M713" s="72"/>
      <c r="O713" s="75"/>
      <c r="P713" s="72"/>
    </row>
    <row r="714" spans="1:16" ht="15.9" customHeight="1">
      <c r="A714" s="71"/>
      <c r="D714" s="72"/>
      <c r="G714" s="72"/>
      <c r="J714" s="72"/>
      <c r="L714" s="75"/>
      <c r="M714" s="72"/>
      <c r="O714" s="75"/>
      <c r="P714" s="72"/>
    </row>
    <row r="715" spans="1:16" ht="15.9" customHeight="1">
      <c r="A715" s="71"/>
      <c r="D715" s="72"/>
      <c r="G715" s="72"/>
      <c r="J715" s="72"/>
      <c r="L715" s="75"/>
      <c r="M715" s="72"/>
      <c r="O715" s="75"/>
      <c r="P715" s="72"/>
    </row>
    <row r="716" spans="1:16" ht="15.9" customHeight="1">
      <c r="A716" s="71"/>
      <c r="D716" s="72"/>
      <c r="G716" s="72"/>
      <c r="J716" s="72"/>
      <c r="L716" s="75"/>
      <c r="M716" s="72"/>
      <c r="O716" s="75"/>
      <c r="P716" s="72"/>
    </row>
    <row r="717" spans="1:16" ht="15.9" customHeight="1">
      <c r="A717" s="71"/>
      <c r="D717" s="72"/>
      <c r="G717" s="72"/>
      <c r="J717" s="72"/>
      <c r="L717" s="75"/>
      <c r="M717" s="72"/>
      <c r="O717" s="75"/>
      <c r="P717" s="72"/>
    </row>
    <row r="718" spans="1:16" ht="15.9" customHeight="1">
      <c r="A718" s="71"/>
      <c r="D718" s="72"/>
      <c r="G718" s="72"/>
      <c r="J718" s="72"/>
      <c r="L718" s="75"/>
      <c r="M718" s="72"/>
      <c r="O718" s="75"/>
      <c r="P718" s="72"/>
    </row>
    <row r="719" spans="1:16" ht="15.9" customHeight="1">
      <c r="A719" s="71"/>
      <c r="D719" s="72"/>
      <c r="G719" s="72"/>
      <c r="J719" s="72"/>
      <c r="L719" s="75"/>
      <c r="M719" s="72"/>
      <c r="O719" s="75"/>
      <c r="P719" s="72"/>
    </row>
    <row r="720" spans="1:16" ht="15.9" customHeight="1">
      <c r="A720" s="71"/>
      <c r="D720" s="72"/>
      <c r="G720" s="72"/>
      <c r="J720" s="72"/>
      <c r="L720" s="75"/>
      <c r="M720" s="72"/>
      <c r="O720" s="75"/>
      <c r="P720" s="72"/>
    </row>
    <row r="721" spans="1:16" ht="15.9" customHeight="1">
      <c r="A721" s="71"/>
      <c r="D721" s="72"/>
      <c r="G721" s="72"/>
      <c r="J721" s="72"/>
      <c r="L721" s="75"/>
      <c r="M721" s="72"/>
      <c r="O721" s="75"/>
      <c r="P721" s="72"/>
    </row>
    <row r="722" spans="1:16" ht="15.9" customHeight="1">
      <c r="A722" s="71"/>
      <c r="D722" s="72"/>
      <c r="G722" s="72"/>
      <c r="J722" s="72"/>
      <c r="L722" s="75"/>
      <c r="M722" s="72"/>
      <c r="O722" s="75"/>
      <c r="P722" s="72"/>
    </row>
    <row r="723" spans="1:16" ht="15.9" customHeight="1">
      <c r="A723" s="71"/>
      <c r="D723" s="72"/>
      <c r="G723" s="72"/>
      <c r="J723" s="72"/>
      <c r="L723" s="75"/>
      <c r="M723" s="72"/>
      <c r="O723" s="75"/>
      <c r="P723" s="72"/>
    </row>
    <row r="724" spans="1:16" ht="15.9" customHeight="1">
      <c r="A724" s="71"/>
      <c r="D724" s="72"/>
      <c r="G724" s="72"/>
      <c r="J724" s="72"/>
      <c r="L724" s="75"/>
      <c r="M724" s="72"/>
      <c r="O724" s="75"/>
      <c r="P724" s="72"/>
    </row>
    <row r="725" spans="1:16" ht="15.9" customHeight="1">
      <c r="A725" s="71"/>
      <c r="D725" s="72"/>
      <c r="G725" s="72"/>
      <c r="J725" s="72"/>
      <c r="L725" s="75"/>
      <c r="M725" s="72"/>
      <c r="O725" s="75"/>
      <c r="P725" s="72"/>
    </row>
    <row r="726" spans="1:16" ht="15.9" customHeight="1">
      <c r="A726" s="71"/>
      <c r="D726" s="72"/>
      <c r="G726" s="72"/>
      <c r="J726" s="72"/>
      <c r="L726" s="75"/>
      <c r="M726" s="72"/>
      <c r="O726" s="75"/>
      <c r="P726" s="72"/>
    </row>
    <row r="727" spans="1:16" ht="15.9" customHeight="1">
      <c r="A727" s="71"/>
      <c r="D727" s="72"/>
      <c r="G727" s="72"/>
      <c r="J727" s="72"/>
      <c r="L727" s="75"/>
      <c r="M727" s="72"/>
      <c r="O727" s="75"/>
      <c r="P727" s="72"/>
    </row>
    <row r="728" spans="1:16" ht="15.9" customHeight="1">
      <c r="A728" s="71"/>
      <c r="D728" s="72"/>
      <c r="G728" s="72"/>
      <c r="J728" s="72"/>
      <c r="L728" s="75"/>
      <c r="M728" s="72"/>
      <c r="O728" s="75"/>
      <c r="P728" s="72"/>
    </row>
    <row r="729" spans="1:16" ht="15.9" customHeight="1">
      <c r="A729" s="71"/>
      <c r="D729" s="72"/>
      <c r="G729" s="72"/>
      <c r="J729" s="72"/>
      <c r="L729" s="75"/>
      <c r="M729" s="72"/>
      <c r="O729" s="75"/>
      <c r="P729" s="72"/>
    </row>
    <row r="730" spans="1:16" ht="15.9" customHeight="1">
      <c r="A730" s="71"/>
      <c r="D730" s="72"/>
      <c r="G730" s="72"/>
      <c r="J730" s="72"/>
      <c r="L730" s="75"/>
      <c r="M730" s="72"/>
      <c r="O730" s="75"/>
      <c r="P730" s="72"/>
    </row>
    <row r="731" spans="1:16" ht="15.9" customHeight="1">
      <c r="A731" s="71"/>
      <c r="D731" s="72"/>
      <c r="G731" s="72"/>
      <c r="J731" s="72"/>
      <c r="L731" s="75"/>
      <c r="M731" s="72"/>
      <c r="O731" s="75"/>
      <c r="P731" s="72"/>
    </row>
    <row r="732" spans="1:16" ht="15.9" customHeight="1">
      <c r="A732" s="71"/>
      <c r="D732" s="72"/>
      <c r="G732" s="72"/>
      <c r="J732" s="72"/>
      <c r="L732" s="75"/>
      <c r="M732" s="72"/>
      <c r="O732" s="75"/>
      <c r="P732" s="72"/>
    </row>
    <row r="733" spans="1:16" ht="15.9" customHeight="1">
      <c r="A733" s="71"/>
      <c r="D733" s="72"/>
      <c r="G733" s="72"/>
      <c r="J733" s="72"/>
      <c r="L733" s="75"/>
      <c r="M733" s="72"/>
      <c r="O733" s="75"/>
      <c r="P733" s="72"/>
    </row>
    <row r="734" spans="1:16" ht="15.9" customHeight="1">
      <c r="A734" s="71"/>
      <c r="D734" s="72"/>
      <c r="G734" s="72"/>
      <c r="J734" s="72"/>
      <c r="L734" s="75"/>
      <c r="M734" s="72"/>
      <c r="O734" s="75"/>
      <c r="P734" s="72"/>
    </row>
    <row r="735" spans="1:16" ht="15.9" customHeight="1">
      <c r="A735" s="71"/>
      <c r="D735" s="72"/>
      <c r="G735" s="72"/>
      <c r="J735" s="72"/>
      <c r="L735" s="75"/>
      <c r="M735" s="72"/>
      <c r="O735" s="75"/>
      <c r="P735" s="72"/>
    </row>
    <row r="736" spans="1:16" ht="15.9" customHeight="1">
      <c r="A736" s="71">
        <v>722</v>
      </c>
      <c r="D736" s="72"/>
      <c r="G736" s="72"/>
      <c r="J736" s="72"/>
      <c r="L736" s="75"/>
      <c r="M736" s="72"/>
      <c r="O736" s="75"/>
      <c r="P736" s="72"/>
    </row>
    <row r="737" spans="1:16" ht="15.9" customHeight="1">
      <c r="A737" s="71">
        <v>723</v>
      </c>
      <c r="D737" s="72"/>
      <c r="G737" s="72"/>
      <c r="J737" s="72"/>
      <c r="L737" s="75"/>
      <c r="M737" s="72"/>
      <c r="O737" s="75"/>
      <c r="P737" s="72"/>
    </row>
    <row r="738" spans="1:16" ht="15.9" customHeight="1">
      <c r="A738" s="71">
        <v>724</v>
      </c>
      <c r="D738" s="72"/>
      <c r="G738" s="72"/>
      <c r="J738" s="72"/>
      <c r="L738" s="75"/>
      <c r="M738" s="72"/>
      <c r="O738" s="75"/>
      <c r="P738" s="72"/>
    </row>
    <row r="739" spans="1:16" ht="15.9" customHeight="1">
      <c r="A739" s="71">
        <v>725</v>
      </c>
      <c r="D739" s="72"/>
      <c r="G739" s="72"/>
      <c r="J739" s="72"/>
      <c r="L739" s="75"/>
      <c r="M739" s="72"/>
      <c r="O739" s="75"/>
      <c r="P739" s="72"/>
    </row>
    <row r="740" spans="1:16" ht="15.9" customHeight="1">
      <c r="A740" s="71">
        <v>726</v>
      </c>
      <c r="D740" s="72"/>
      <c r="G740" s="72"/>
      <c r="J740" s="72"/>
      <c r="L740" s="75"/>
      <c r="M740" s="72"/>
      <c r="O740" s="75"/>
      <c r="P740" s="72"/>
    </row>
    <row r="741" spans="1:16" ht="15.9" customHeight="1">
      <c r="A741" s="71">
        <v>727</v>
      </c>
      <c r="D741" s="72"/>
      <c r="G741" s="72"/>
      <c r="J741" s="72"/>
      <c r="L741" s="75"/>
      <c r="M741" s="72"/>
      <c r="O741" s="75"/>
      <c r="P741" s="72"/>
    </row>
    <row r="742" spans="1:16" ht="15.9" customHeight="1">
      <c r="A742" s="71">
        <v>728</v>
      </c>
      <c r="D742" s="72"/>
      <c r="G742" s="72"/>
      <c r="J742" s="72"/>
      <c r="L742" s="75"/>
      <c r="M742" s="72"/>
      <c r="O742" s="75"/>
      <c r="P742" s="72"/>
    </row>
    <row r="743" spans="1:16" ht="15.9" customHeight="1">
      <c r="A743" s="71">
        <v>729</v>
      </c>
      <c r="D743" s="72"/>
      <c r="G743" s="72"/>
      <c r="J743" s="72"/>
      <c r="L743" s="75"/>
      <c r="M743" s="72"/>
      <c r="O743" s="75"/>
      <c r="P743" s="72"/>
    </row>
  </sheetData>
  <mergeCells count="24">
    <mergeCell ref="B2:C2"/>
    <mergeCell ref="E2:F2"/>
    <mergeCell ref="H2:I2"/>
    <mergeCell ref="K2:L2"/>
    <mergeCell ref="N2:O2"/>
    <mergeCell ref="Q2:R2"/>
    <mergeCell ref="T2:U2"/>
    <mergeCell ref="W2:X2"/>
    <mergeCell ref="Z2:AA2"/>
    <mergeCell ref="AC2:AD2"/>
    <mergeCell ref="AI7:AJ7"/>
    <mergeCell ref="AC7:AD7"/>
    <mergeCell ref="AF7:AG7"/>
    <mergeCell ref="AI2:AJ2"/>
    <mergeCell ref="AF2:AG2"/>
    <mergeCell ref="T7:U7"/>
    <mergeCell ref="W7:X7"/>
    <mergeCell ref="Z7:AA7"/>
    <mergeCell ref="Q7:R7"/>
    <mergeCell ref="B7:C7"/>
    <mergeCell ref="E7:F7"/>
    <mergeCell ref="H7:I7"/>
    <mergeCell ref="K7:L7"/>
    <mergeCell ref="N7:O7"/>
  </mergeCell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3">
    <tabColor rgb="FFC2D69B"/>
  </sheetPr>
  <dimension ref="A1:AJ743"/>
  <sheetViews>
    <sheetView topLeftCell="I1" zoomScale="60" zoomScaleNormal="60" workbookViewId="0">
      <selection activeCell="AA24" sqref="AA24"/>
    </sheetView>
  </sheetViews>
  <sheetFormatPr defaultColWidth="8.88671875" defaultRowHeight="15" customHeight="1"/>
  <cols>
    <col min="1" max="1" width="4.44140625" style="74" customWidth="1"/>
    <col min="2" max="2" width="22.6640625" style="74" customWidth="1"/>
    <col min="3" max="3" width="10.6640625" style="74" customWidth="1"/>
    <col min="4" max="4" width="3.6640625" style="74" customWidth="1"/>
    <col min="5" max="5" width="21" style="74" customWidth="1"/>
    <col min="6" max="6" width="11.44140625" style="74" customWidth="1"/>
    <col min="7" max="7" width="3.6640625" style="74" customWidth="1"/>
    <col min="8" max="8" width="22.6640625" style="74" customWidth="1"/>
    <col min="9" max="9" width="11.109375" style="74" customWidth="1"/>
    <col min="10" max="10" width="3.6640625" style="74" customWidth="1"/>
    <col min="11" max="11" width="23" style="74" customWidth="1"/>
    <col min="12" max="12" width="11.5546875" style="74" customWidth="1"/>
    <col min="13" max="13" width="3.6640625" style="74" customWidth="1"/>
    <col min="14" max="14" width="21" style="74" customWidth="1"/>
    <col min="15" max="15" width="10.6640625" style="74" customWidth="1"/>
    <col min="16" max="16" width="3.6640625" style="74" customWidth="1"/>
    <col min="17" max="17" width="21" style="74" customWidth="1"/>
    <col min="18" max="18" width="11" style="74" customWidth="1"/>
    <col min="19" max="19" width="2.44140625" style="74" customWidth="1"/>
    <col min="20" max="20" width="22.109375" style="74" customWidth="1"/>
    <col min="21" max="21" width="10.44140625" style="74" customWidth="1"/>
    <col min="22" max="22" width="3.109375" style="74" customWidth="1"/>
    <col min="23" max="23" width="19.88671875" style="74" customWidth="1"/>
    <col min="24" max="24" width="10.44140625" style="74" customWidth="1"/>
    <col min="25" max="25" width="3" style="74" customWidth="1"/>
    <col min="26" max="26" width="18.6640625" style="74" customWidth="1"/>
    <col min="27" max="27" width="11" style="74" customWidth="1"/>
    <col min="28" max="28" width="3.33203125" style="74" customWidth="1"/>
    <col min="29" max="29" width="24.44140625" style="74" customWidth="1"/>
    <col min="30" max="30" width="11" style="74" customWidth="1"/>
    <col min="31" max="31" width="2.88671875" style="74" customWidth="1"/>
    <col min="32" max="32" width="19.6640625" style="74" customWidth="1"/>
    <col min="33" max="33" width="10.6640625" style="74" customWidth="1"/>
    <col min="34" max="34" width="3.44140625" style="74" customWidth="1"/>
    <col min="35" max="35" width="26.88671875" style="74" customWidth="1"/>
    <col min="36" max="36" width="10.44140625" style="74" customWidth="1"/>
    <col min="37" max="16384" width="8.88671875" style="74"/>
  </cols>
  <sheetData>
    <row r="1" spans="1:36" ht="15.6">
      <c r="A1" s="71"/>
      <c r="B1" s="72"/>
      <c r="C1" s="72"/>
      <c r="D1" s="72"/>
      <c r="E1" s="72"/>
      <c r="F1" s="72"/>
      <c r="G1" s="72"/>
      <c r="H1" s="72"/>
      <c r="I1" s="72"/>
      <c r="J1" s="72"/>
      <c r="K1" s="72"/>
      <c r="L1" s="73"/>
      <c r="M1" s="72"/>
      <c r="N1" s="72"/>
      <c r="O1" s="73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</row>
    <row r="2" spans="1:36" ht="15.6">
      <c r="A2" s="71"/>
      <c r="B2" s="165" t="s">
        <v>2</v>
      </c>
      <c r="C2" s="166"/>
      <c r="D2" s="72"/>
      <c r="E2" s="165" t="s">
        <v>3</v>
      </c>
      <c r="F2" s="166"/>
      <c r="G2" s="72"/>
      <c r="H2" s="165" t="s">
        <v>4</v>
      </c>
      <c r="I2" s="166"/>
      <c r="J2" s="72"/>
      <c r="K2" s="165" t="s">
        <v>5</v>
      </c>
      <c r="L2" s="166"/>
      <c r="M2" s="72"/>
      <c r="N2" s="165" t="s">
        <v>6</v>
      </c>
      <c r="O2" s="166"/>
      <c r="P2" s="72"/>
      <c r="Q2" s="165" t="s">
        <v>7</v>
      </c>
      <c r="R2" s="166"/>
      <c r="S2" s="72"/>
      <c r="T2" s="165" t="s">
        <v>8</v>
      </c>
      <c r="U2" s="166"/>
      <c r="V2" s="72"/>
      <c r="W2" s="165" t="s">
        <v>9</v>
      </c>
      <c r="X2" s="166"/>
      <c r="Y2" s="72"/>
      <c r="Z2" s="165" t="s">
        <v>10</v>
      </c>
      <c r="AA2" s="166"/>
      <c r="AB2" s="72"/>
      <c r="AC2" s="165" t="s">
        <v>11</v>
      </c>
      <c r="AD2" s="166"/>
      <c r="AE2" s="72"/>
      <c r="AF2" s="165" t="s">
        <v>12</v>
      </c>
      <c r="AG2" s="166"/>
      <c r="AI2" s="165" t="s">
        <v>13</v>
      </c>
      <c r="AJ2" s="166"/>
    </row>
    <row r="3" spans="1:36" ht="15.6">
      <c r="A3" s="71"/>
      <c r="B3" s="75" t="s">
        <v>46</v>
      </c>
      <c r="C3" s="76">
        <f>COUNTA(C15:C5000)+C8</f>
        <v>0</v>
      </c>
      <c r="D3" s="72"/>
      <c r="E3" s="75" t="s">
        <v>46</v>
      </c>
      <c r="F3" s="76">
        <f>COUNTA(F15:F5000)+F8</f>
        <v>0</v>
      </c>
      <c r="G3" s="72"/>
      <c r="H3" s="75" t="s">
        <v>46</v>
      </c>
      <c r="I3" s="76">
        <f>COUNTA(I15:I5002)+I8</f>
        <v>0</v>
      </c>
      <c r="J3" s="72"/>
      <c r="K3" s="75" t="s">
        <v>46</v>
      </c>
      <c r="L3" s="76">
        <f>COUNTA(L15:L5005)+L8</f>
        <v>0</v>
      </c>
      <c r="M3" s="72"/>
      <c r="N3" s="75" t="s">
        <v>46</v>
      </c>
      <c r="O3" s="76">
        <f>COUNTA(O15:O5006)+O8</f>
        <v>0</v>
      </c>
      <c r="P3" s="72"/>
      <c r="Q3" s="75" t="s">
        <v>46</v>
      </c>
      <c r="R3" s="76">
        <f>COUNTA(R15:R5002)+R8</f>
        <v>0</v>
      </c>
      <c r="S3" s="72"/>
      <c r="T3" s="75" t="s">
        <v>46</v>
      </c>
      <c r="U3" s="76">
        <f>COUNTA(U15:U4996)+U8</f>
        <v>0</v>
      </c>
      <c r="V3" s="72"/>
      <c r="W3" s="75" t="s">
        <v>46</v>
      </c>
      <c r="X3" s="76">
        <f>COUNTA(X15:X5005)+X8</f>
        <v>0</v>
      </c>
      <c r="Y3" s="72"/>
      <c r="Z3" s="75" t="s">
        <v>46</v>
      </c>
      <c r="AA3" s="76">
        <f>COUNTA(AA15:AA5005)+AA8</f>
        <v>0</v>
      </c>
      <c r="AB3" s="72"/>
      <c r="AC3" s="75" t="s">
        <v>46</v>
      </c>
      <c r="AD3" s="76">
        <f>COUNTA(AD15:AD5004)+AD8</f>
        <v>0</v>
      </c>
      <c r="AE3" s="72"/>
      <c r="AF3" s="75" t="s">
        <v>46</v>
      </c>
      <c r="AG3" s="76">
        <f>COUNTA(AG15:AG5005)+AG8</f>
        <v>0</v>
      </c>
      <c r="AI3" s="75" t="s">
        <v>46</v>
      </c>
      <c r="AJ3" s="76">
        <f>COUNTA(AJ15:AJ5002)+AJ8</f>
        <v>38</v>
      </c>
    </row>
    <row r="4" spans="1:36" ht="15.6">
      <c r="A4" s="71"/>
      <c r="B4" s="75" t="s">
        <v>47</v>
      </c>
      <c r="C4" s="77">
        <f>SUM(C15:C100009)+C9</f>
        <v>0</v>
      </c>
      <c r="D4" s="72"/>
      <c r="E4" s="75" t="s">
        <v>47</v>
      </c>
      <c r="F4" s="77">
        <f>SUM(F15:F100007)+F9</f>
        <v>0</v>
      </c>
      <c r="G4" s="72"/>
      <c r="H4" s="75" t="s">
        <v>47</v>
      </c>
      <c r="I4" s="77">
        <f>SUM(I15:I100009)+I9</f>
        <v>0</v>
      </c>
      <c r="J4" s="72"/>
      <c r="K4" s="75" t="s">
        <v>47</v>
      </c>
      <c r="L4" s="78">
        <f>SUM(L15:L100012)+L9</f>
        <v>0</v>
      </c>
      <c r="M4" s="72"/>
      <c r="N4" s="75" t="s">
        <v>47</v>
      </c>
      <c r="O4" s="78">
        <f>SUM(O15:O100013)+O9</f>
        <v>0</v>
      </c>
      <c r="P4" s="72"/>
      <c r="Q4" s="75" t="s">
        <v>47</v>
      </c>
      <c r="R4" s="77">
        <f>SUM(R15:R100009)+R9</f>
        <v>0</v>
      </c>
      <c r="S4" s="72"/>
      <c r="T4" s="75" t="s">
        <v>47</v>
      </c>
      <c r="U4" s="77">
        <f>SUM(U15:U100003)+U9</f>
        <v>0</v>
      </c>
      <c r="V4" s="72"/>
      <c r="W4" s="75" t="s">
        <v>47</v>
      </c>
      <c r="X4" s="77">
        <f>SUM(X15:X100012)+X9</f>
        <v>0</v>
      </c>
      <c r="Y4" s="72"/>
      <c r="Z4" s="75" t="s">
        <v>47</v>
      </c>
      <c r="AA4" s="77">
        <f>SUM(AA15:AA100012)+AA9</f>
        <v>0</v>
      </c>
      <c r="AB4" s="72"/>
      <c r="AC4" s="75" t="s">
        <v>47</v>
      </c>
      <c r="AD4" s="77">
        <f>SUM(AD15:AD100011)+AD9</f>
        <v>0</v>
      </c>
      <c r="AE4" s="72"/>
      <c r="AF4" s="75" t="s">
        <v>47</v>
      </c>
      <c r="AG4" s="77">
        <f>SUM(AG15:AG100012)+AG9</f>
        <v>0</v>
      </c>
      <c r="AI4" s="75" t="s">
        <v>47</v>
      </c>
      <c r="AJ4" s="77">
        <f>SUM(AJ15:AJ100009)+AJ9</f>
        <v>2605</v>
      </c>
    </row>
    <row r="5" spans="1:36" ht="15.6">
      <c r="A5" s="71"/>
      <c r="B5" s="75" t="s">
        <v>48</v>
      </c>
      <c r="C5" s="79">
        <f t="shared" ref="C5:C6" si="0">C4/60+C10</f>
        <v>0</v>
      </c>
      <c r="D5" s="72"/>
      <c r="E5" s="75" t="s">
        <v>48</v>
      </c>
      <c r="F5" s="79">
        <f t="shared" ref="F5:F6" si="1">F4/60+F10</f>
        <v>0</v>
      </c>
      <c r="G5" s="72"/>
      <c r="H5" s="75" t="s">
        <v>48</v>
      </c>
      <c r="I5" s="79">
        <f t="shared" ref="I5:I6" si="2">I4/60+I10</f>
        <v>0</v>
      </c>
      <c r="J5" s="72"/>
      <c r="K5" s="75" t="s">
        <v>48</v>
      </c>
      <c r="L5" s="80">
        <f t="shared" ref="L5:L6" si="3">L4/60+L10</f>
        <v>0</v>
      </c>
      <c r="M5" s="72"/>
      <c r="N5" s="75" t="s">
        <v>48</v>
      </c>
      <c r="O5" s="80">
        <f t="shared" ref="O5:O6" si="4">O4/60+O10</f>
        <v>0</v>
      </c>
      <c r="P5" s="72"/>
      <c r="Q5" s="75" t="s">
        <v>48</v>
      </c>
      <c r="R5" s="79">
        <f t="shared" ref="R5:R6" si="5">R4/60+R10</f>
        <v>0</v>
      </c>
      <c r="S5" s="72"/>
      <c r="T5" s="75" t="s">
        <v>48</v>
      </c>
      <c r="U5" s="79">
        <f t="shared" ref="U5:U6" si="6">U4/60+U10</f>
        <v>0</v>
      </c>
      <c r="V5" s="72"/>
      <c r="W5" s="75" t="s">
        <v>48</v>
      </c>
      <c r="X5" s="79">
        <f t="shared" ref="X5:X6" si="7">X4/60+X10</f>
        <v>0</v>
      </c>
      <c r="Y5" s="72"/>
      <c r="Z5" s="75" t="s">
        <v>48</v>
      </c>
      <c r="AA5" s="79">
        <f t="shared" ref="AA5:AA6" si="8">AA4/60+AA10</f>
        <v>0</v>
      </c>
      <c r="AB5" s="72"/>
      <c r="AC5" s="75" t="s">
        <v>48</v>
      </c>
      <c r="AD5" s="79">
        <f t="shared" ref="AD5:AD6" si="9">AD4/60+AD10</f>
        <v>0</v>
      </c>
      <c r="AE5" s="72"/>
      <c r="AF5" s="75" t="s">
        <v>48</v>
      </c>
      <c r="AG5" s="79">
        <f t="shared" ref="AG5:AG6" si="10">AG4/60+AG10</f>
        <v>0</v>
      </c>
      <c r="AI5" s="75" t="s">
        <v>48</v>
      </c>
      <c r="AJ5" s="79">
        <f t="shared" ref="AJ5:AJ6" si="11">AJ4/60+AJ10</f>
        <v>43.416666666666664</v>
      </c>
    </row>
    <row r="6" spans="1:36" ht="15.6">
      <c r="A6" s="71"/>
      <c r="B6" s="75" t="s">
        <v>49</v>
      </c>
      <c r="C6" s="81">
        <f t="shared" si="0"/>
        <v>0</v>
      </c>
      <c r="D6" s="72"/>
      <c r="E6" s="75" t="s">
        <v>49</v>
      </c>
      <c r="F6" s="81">
        <f t="shared" si="1"/>
        <v>0</v>
      </c>
      <c r="G6" s="72"/>
      <c r="H6" s="75" t="s">
        <v>49</v>
      </c>
      <c r="I6" s="81">
        <f t="shared" si="2"/>
        <v>0</v>
      </c>
      <c r="J6" s="72"/>
      <c r="K6" s="75" t="s">
        <v>49</v>
      </c>
      <c r="L6" s="82">
        <f t="shared" si="3"/>
        <v>0</v>
      </c>
      <c r="M6" s="72"/>
      <c r="N6" s="75" t="s">
        <v>49</v>
      </c>
      <c r="O6" s="82">
        <f t="shared" si="4"/>
        <v>0</v>
      </c>
      <c r="P6" s="72"/>
      <c r="Q6" s="75" t="s">
        <v>49</v>
      </c>
      <c r="R6" s="81">
        <f t="shared" si="5"/>
        <v>0</v>
      </c>
      <c r="S6" s="72"/>
      <c r="T6" s="75" t="s">
        <v>49</v>
      </c>
      <c r="U6" s="81">
        <f t="shared" si="6"/>
        <v>0</v>
      </c>
      <c r="V6" s="72"/>
      <c r="W6" s="75" t="s">
        <v>49</v>
      </c>
      <c r="X6" s="81">
        <f t="shared" si="7"/>
        <v>0</v>
      </c>
      <c r="Y6" s="72"/>
      <c r="Z6" s="75" t="s">
        <v>49</v>
      </c>
      <c r="AA6" s="81">
        <f t="shared" si="8"/>
        <v>0</v>
      </c>
      <c r="AB6" s="72"/>
      <c r="AC6" s="75" t="s">
        <v>49</v>
      </c>
      <c r="AD6" s="81">
        <f t="shared" si="9"/>
        <v>0</v>
      </c>
      <c r="AE6" s="72"/>
      <c r="AF6" s="75" t="s">
        <v>49</v>
      </c>
      <c r="AG6" s="81">
        <f t="shared" si="10"/>
        <v>0</v>
      </c>
      <c r="AI6" s="75" t="s">
        <v>49</v>
      </c>
      <c r="AJ6" s="81">
        <f t="shared" si="11"/>
        <v>0.72361111111111109</v>
      </c>
    </row>
    <row r="7" spans="1:36" ht="15.6">
      <c r="A7" s="71"/>
      <c r="B7" s="165" t="s">
        <v>50</v>
      </c>
      <c r="C7" s="166"/>
      <c r="D7" s="72"/>
      <c r="E7" s="165" t="s">
        <v>50</v>
      </c>
      <c r="F7" s="166"/>
      <c r="G7" s="72"/>
      <c r="H7" s="165" t="s">
        <v>50</v>
      </c>
      <c r="I7" s="166"/>
      <c r="J7" s="72"/>
      <c r="K7" s="165" t="s">
        <v>50</v>
      </c>
      <c r="L7" s="166"/>
      <c r="M7" s="72"/>
      <c r="N7" s="165" t="s">
        <v>50</v>
      </c>
      <c r="O7" s="166"/>
      <c r="P7" s="72"/>
      <c r="Q7" s="165" t="s">
        <v>50</v>
      </c>
      <c r="R7" s="166"/>
      <c r="S7" s="72"/>
      <c r="T7" s="165" t="s">
        <v>50</v>
      </c>
      <c r="U7" s="166"/>
      <c r="V7" s="72"/>
      <c r="W7" s="165" t="s">
        <v>50</v>
      </c>
      <c r="X7" s="166"/>
      <c r="Y7" s="72"/>
      <c r="Z7" s="165" t="s">
        <v>50</v>
      </c>
      <c r="AA7" s="166"/>
      <c r="AB7" s="72"/>
      <c r="AC7" s="165" t="s">
        <v>50</v>
      </c>
      <c r="AD7" s="166"/>
      <c r="AE7" s="72"/>
      <c r="AF7" s="165" t="s">
        <v>50</v>
      </c>
      <c r="AG7" s="166"/>
      <c r="AI7" s="165" t="s">
        <v>50</v>
      </c>
      <c r="AJ7" s="166"/>
    </row>
    <row r="8" spans="1:36" ht="15.6">
      <c r="A8" s="71"/>
      <c r="B8" s="75" t="s">
        <v>46</v>
      </c>
      <c r="C8" s="76"/>
      <c r="D8" s="72"/>
      <c r="E8" s="75" t="s">
        <v>46</v>
      </c>
      <c r="F8" s="76"/>
      <c r="G8" s="72"/>
      <c r="H8" s="75" t="s">
        <v>46</v>
      </c>
      <c r="I8" s="76"/>
      <c r="J8" s="72"/>
      <c r="K8" s="75" t="s">
        <v>46</v>
      </c>
      <c r="L8" s="76"/>
      <c r="M8" s="72"/>
      <c r="N8" s="75" t="s">
        <v>46</v>
      </c>
      <c r="O8" s="76"/>
      <c r="P8" s="72"/>
      <c r="Q8" s="75" t="s">
        <v>46</v>
      </c>
      <c r="R8" s="76"/>
      <c r="S8" s="72"/>
      <c r="T8" s="75" t="s">
        <v>46</v>
      </c>
      <c r="U8" s="76"/>
      <c r="V8" s="72"/>
      <c r="W8" s="75" t="s">
        <v>46</v>
      </c>
      <c r="X8" s="76"/>
      <c r="Y8" s="72"/>
      <c r="Z8" s="75" t="s">
        <v>46</v>
      </c>
      <c r="AA8" s="76"/>
      <c r="AB8" s="72"/>
      <c r="AC8" s="75" t="s">
        <v>46</v>
      </c>
      <c r="AD8" s="76"/>
      <c r="AE8" s="72"/>
      <c r="AF8" s="75" t="s">
        <v>46</v>
      </c>
      <c r="AG8" s="76"/>
      <c r="AI8" s="75" t="s">
        <v>46</v>
      </c>
      <c r="AJ8" s="76"/>
    </row>
    <row r="9" spans="1:36" ht="15.6">
      <c r="A9" s="71"/>
      <c r="B9" s="75" t="s">
        <v>47</v>
      </c>
      <c r="C9" s="77">
        <f>C10*60</f>
        <v>0</v>
      </c>
      <c r="D9" s="72"/>
      <c r="E9" s="75" t="s">
        <v>47</v>
      </c>
      <c r="F9" s="77">
        <f>F10*60</f>
        <v>0</v>
      </c>
      <c r="G9" s="72"/>
      <c r="H9" s="75" t="s">
        <v>47</v>
      </c>
      <c r="I9" s="77">
        <f>I10*60</f>
        <v>0</v>
      </c>
      <c r="J9" s="72"/>
      <c r="K9" s="75" t="s">
        <v>47</v>
      </c>
      <c r="L9" s="78">
        <f>L10*60</f>
        <v>0</v>
      </c>
      <c r="M9" s="72"/>
      <c r="N9" s="75" t="s">
        <v>47</v>
      </c>
      <c r="O9" s="78">
        <f>O10*60</f>
        <v>0</v>
      </c>
      <c r="P9" s="72"/>
      <c r="Q9" s="75" t="s">
        <v>47</v>
      </c>
      <c r="R9" s="77">
        <f>R10*60</f>
        <v>0</v>
      </c>
      <c r="S9" s="72"/>
      <c r="T9" s="75" t="s">
        <v>47</v>
      </c>
      <c r="U9" s="77">
        <f>U10*60</f>
        <v>0</v>
      </c>
      <c r="V9" s="72"/>
      <c r="W9" s="75" t="s">
        <v>47</v>
      </c>
      <c r="X9" s="77">
        <f>X10*60</f>
        <v>0</v>
      </c>
      <c r="Y9" s="72"/>
      <c r="Z9" s="75" t="s">
        <v>47</v>
      </c>
      <c r="AA9" s="77">
        <f>AA10*60</f>
        <v>0</v>
      </c>
      <c r="AB9" s="72"/>
      <c r="AC9" s="75" t="s">
        <v>47</v>
      </c>
      <c r="AD9" s="77">
        <f>AD10*60</f>
        <v>0</v>
      </c>
      <c r="AE9" s="72"/>
      <c r="AF9" s="75" t="s">
        <v>47</v>
      </c>
      <c r="AG9" s="77">
        <f>AG10*60</f>
        <v>0</v>
      </c>
      <c r="AI9" s="75" t="s">
        <v>47</v>
      </c>
      <c r="AJ9" s="77">
        <f>AJ10*60</f>
        <v>0</v>
      </c>
    </row>
    <row r="10" spans="1:36" ht="15.6">
      <c r="A10" s="71"/>
      <c r="B10" s="75" t="s">
        <v>48</v>
      </c>
      <c r="C10" s="79"/>
      <c r="D10" s="72"/>
      <c r="E10" s="75" t="s">
        <v>48</v>
      </c>
      <c r="F10" s="79"/>
      <c r="G10" s="72"/>
      <c r="H10" s="75" t="s">
        <v>48</v>
      </c>
      <c r="I10" s="79"/>
      <c r="J10" s="72"/>
      <c r="K10" s="75" t="s">
        <v>48</v>
      </c>
      <c r="L10" s="80"/>
      <c r="M10" s="72"/>
      <c r="N10" s="75" t="s">
        <v>48</v>
      </c>
      <c r="O10" s="80"/>
      <c r="P10" s="72"/>
      <c r="Q10" s="75" t="s">
        <v>48</v>
      </c>
      <c r="R10" s="79"/>
      <c r="S10" s="72"/>
      <c r="T10" s="75" t="s">
        <v>48</v>
      </c>
      <c r="U10" s="79"/>
      <c r="V10" s="72"/>
      <c r="W10" s="75" t="s">
        <v>48</v>
      </c>
      <c r="X10" s="79"/>
      <c r="Y10" s="72"/>
      <c r="Z10" s="75" t="s">
        <v>48</v>
      </c>
      <c r="AA10" s="79"/>
      <c r="AB10" s="72"/>
      <c r="AC10" s="75" t="s">
        <v>48</v>
      </c>
      <c r="AD10" s="79"/>
      <c r="AE10" s="72"/>
      <c r="AF10" s="75" t="s">
        <v>48</v>
      </c>
      <c r="AG10" s="79"/>
      <c r="AI10" s="75" t="s">
        <v>48</v>
      </c>
      <c r="AJ10" s="79"/>
    </row>
    <row r="11" spans="1:36" ht="15.6">
      <c r="A11" s="71"/>
      <c r="B11" s="83" t="s">
        <v>49</v>
      </c>
      <c r="C11" s="84">
        <f>C10/60</f>
        <v>0</v>
      </c>
      <c r="D11" s="72"/>
      <c r="E11" s="83" t="s">
        <v>49</v>
      </c>
      <c r="F11" s="84">
        <f>F10/60</f>
        <v>0</v>
      </c>
      <c r="G11" s="72"/>
      <c r="H11" s="83" t="s">
        <v>49</v>
      </c>
      <c r="I11" s="84">
        <f>I10/60</f>
        <v>0</v>
      </c>
      <c r="J11" s="72"/>
      <c r="K11" s="83" t="s">
        <v>49</v>
      </c>
      <c r="L11" s="85">
        <f>L10/60</f>
        <v>0</v>
      </c>
      <c r="M11" s="72"/>
      <c r="N11" s="83" t="s">
        <v>49</v>
      </c>
      <c r="O11" s="85">
        <f>O10/60</f>
        <v>0</v>
      </c>
      <c r="P11" s="72"/>
      <c r="Q11" s="83" t="s">
        <v>49</v>
      </c>
      <c r="R11" s="84">
        <f>R10/60</f>
        <v>0</v>
      </c>
      <c r="S11" s="72"/>
      <c r="T11" s="83" t="s">
        <v>49</v>
      </c>
      <c r="U11" s="84">
        <f>U10/60</f>
        <v>0</v>
      </c>
      <c r="V11" s="72"/>
      <c r="W11" s="83" t="s">
        <v>49</v>
      </c>
      <c r="X11" s="84">
        <f>X10/60</f>
        <v>0</v>
      </c>
      <c r="Y11" s="72"/>
      <c r="Z11" s="83" t="s">
        <v>49</v>
      </c>
      <c r="AA11" s="84">
        <f>AA10/60</f>
        <v>0</v>
      </c>
      <c r="AB11" s="72"/>
      <c r="AC11" s="83" t="s">
        <v>49</v>
      </c>
      <c r="AD11" s="84">
        <f>AD10/60</f>
        <v>0</v>
      </c>
      <c r="AE11" s="72"/>
      <c r="AF11" s="83" t="s">
        <v>49</v>
      </c>
      <c r="AG11" s="84">
        <f>AG10/60</f>
        <v>0</v>
      </c>
      <c r="AI11" s="83" t="s">
        <v>49</v>
      </c>
      <c r="AJ11" s="84">
        <f>AJ10/60</f>
        <v>0</v>
      </c>
    </row>
    <row r="12" spans="1:36" ht="15.6">
      <c r="A12" s="71"/>
      <c r="B12" s="75" t="s">
        <v>51</v>
      </c>
      <c r="C12" s="86">
        <v>171</v>
      </c>
      <c r="D12" s="72"/>
      <c r="E12" s="75" t="s">
        <v>51</v>
      </c>
      <c r="F12" s="86">
        <f>C12</f>
        <v>171</v>
      </c>
      <c r="G12" s="72"/>
      <c r="H12" s="75" t="s">
        <v>51</v>
      </c>
      <c r="I12" s="86">
        <f>F12</f>
        <v>171</v>
      </c>
      <c r="J12" s="72"/>
      <c r="K12" s="75" t="s">
        <v>51</v>
      </c>
      <c r="L12" s="87">
        <f>I12</f>
        <v>171</v>
      </c>
      <c r="M12" s="72"/>
      <c r="N12" s="75" t="s">
        <v>51</v>
      </c>
      <c r="O12" s="87">
        <f>L12</f>
        <v>171</v>
      </c>
      <c r="P12" s="72"/>
      <c r="Q12" s="75" t="s">
        <v>51</v>
      </c>
      <c r="R12" s="86">
        <f>O12</f>
        <v>171</v>
      </c>
      <c r="S12" s="72"/>
      <c r="T12" s="75" t="s">
        <v>51</v>
      </c>
      <c r="U12" s="86">
        <f>R12</f>
        <v>171</v>
      </c>
      <c r="V12" s="72"/>
      <c r="W12" s="75" t="s">
        <v>51</v>
      </c>
      <c r="X12" s="86">
        <f>U12</f>
        <v>171</v>
      </c>
      <c r="Y12" s="72"/>
      <c r="Z12" s="75" t="s">
        <v>51</v>
      </c>
      <c r="AA12" s="86">
        <f>X12</f>
        <v>171</v>
      </c>
      <c r="AB12" s="72"/>
      <c r="AC12" s="75" t="s">
        <v>51</v>
      </c>
      <c r="AD12" s="86">
        <f>AA12</f>
        <v>171</v>
      </c>
      <c r="AE12" s="72"/>
      <c r="AF12" s="75" t="s">
        <v>51</v>
      </c>
      <c r="AG12" s="86">
        <f>AD12</f>
        <v>171</v>
      </c>
      <c r="AI12" s="75" t="s">
        <v>51</v>
      </c>
      <c r="AJ12" s="86">
        <f>AG12</f>
        <v>171</v>
      </c>
    </row>
    <row r="13" spans="1:36" ht="15.6">
      <c r="A13" s="71"/>
      <c r="B13" s="88" t="s">
        <v>52</v>
      </c>
      <c r="C13" s="62">
        <f>C12*C5</f>
        <v>0</v>
      </c>
      <c r="D13" s="72"/>
      <c r="E13" s="88" t="s">
        <v>52</v>
      </c>
      <c r="F13" s="62">
        <f>F12*F5</f>
        <v>0</v>
      </c>
      <c r="G13" s="72"/>
      <c r="H13" s="88" t="s">
        <v>52</v>
      </c>
      <c r="I13" s="62">
        <f>I12*I5</f>
        <v>0</v>
      </c>
      <c r="J13" s="72"/>
      <c r="K13" s="88" t="s">
        <v>52</v>
      </c>
      <c r="L13" s="89">
        <f>L12*L5</f>
        <v>0</v>
      </c>
      <c r="M13" s="72"/>
      <c r="N13" s="88" t="s">
        <v>52</v>
      </c>
      <c r="O13" s="89">
        <f>O12*O5</f>
        <v>0</v>
      </c>
      <c r="P13" s="72"/>
      <c r="Q13" s="88" t="s">
        <v>52</v>
      </c>
      <c r="R13" s="62">
        <f>R12*R5</f>
        <v>0</v>
      </c>
      <c r="S13" s="72"/>
      <c r="T13" s="88" t="s">
        <v>52</v>
      </c>
      <c r="U13" s="62">
        <f>U12*U5</f>
        <v>0</v>
      </c>
      <c r="V13" s="72"/>
      <c r="W13" s="88" t="s">
        <v>52</v>
      </c>
      <c r="X13" s="62">
        <f>X12*X5</f>
        <v>0</v>
      </c>
      <c r="Y13" s="72"/>
      <c r="Z13" s="88" t="s">
        <v>52</v>
      </c>
      <c r="AA13" s="62">
        <f>AA12*AA5</f>
        <v>0</v>
      </c>
      <c r="AB13" s="72"/>
      <c r="AC13" s="88" t="s">
        <v>52</v>
      </c>
      <c r="AD13" s="62">
        <f>AD12*AD5</f>
        <v>0</v>
      </c>
      <c r="AE13" s="72"/>
      <c r="AF13" s="88" t="s">
        <v>52</v>
      </c>
      <c r="AG13" s="62">
        <f>AG12*AG5</f>
        <v>0</v>
      </c>
      <c r="AI13" s="88" t="s">
        <v>52</v>
      </c>
      <c r="AJ13" s="62">
        <f>AJ12*AJ5</f>
        <v>7424.25</v>
      </c>
    </row>
    <row r="14" spans="1:36" ht="16.2" thickBot="1">
      <c r="A14" s="71"/>
      <c r="B14" s="90" t="s">
        <v>53</v>
      </c>
      <c r="C14" s="91" t="s">
        <v>54</v>
      </c>
      <c r="D14" s="72"/>
      <c r="E14" s="90" t="s">
        <v>53</v>
      </c>
      <c r="F14" s="91" t="s">
        <v>54</v>
      </c>
      <c r="G14" s="72"/>
      <c r="H14" s="90" t="s">
        <v>53</v>
      </c>
      <c r="I14" s="91" t="s">
        <v>54</v>
      </c>
      <c r="J14" s="72"/>
      <c r="K14" s="90" t="s">
        <v>53</v>
      </c>
      <c r="L14" s="92" t="s">
        <v>54</v>
      </c>
      <c r="M14" s="72"/>
      <c r="N14" s="90" t="s">
        <v>53</v>
      </c>
      <c r="O14" s="92" t="s">
        <v>54</v>
      </c>
      <c r="P14" s="72"/>
      <c r="Q14" s="90" t="s">
        <v>53</v>
      </c>
      <c r="R14" s="91" t="s">
        <v>54</v>
      </c>
      <c r="S14" s="72"/>
      <c r="T14" s="90" t="s">
        <v>53</v>
      </c>
      <c r="U14" s="91" t="s">
        <v>54</v>
      </c>
      <c r="V14" s="72"/>
      <c r="W14" s="91" t="s">
        <v>53</v>
      </c>
      <c r="X14" s="91" t="s">
        <v>54</v>
      </c>
      <c r="Y14" s="72"/>
      <c r="Z14" s="91" t="s">
        <v>53</v>
      </c>
      <c r="AA14" s="91" t="s">
        <v>54</v>
      </c>
      <c r="AB14" s="72"/>
      <c r="AC14" s="91" t="s">
        <v>53</v>
      </c>
      <c r="AD14" s="91" t="s">
        <v>54</v>
      </c>
      <c r="AE14" s="72"/>
      <c r="AF14" s="91" t="s">
        <v>53</v>
      </c>
      <c r="AG14" s="91" t="s">
        <v>54</v>
      </c>
      <c r="AI14" s="91" t="s">
        <v>53</v>
      </c>
      <c r="AJ14" s="91" t="s">
        <v>54</v>
      </c>
    </row>
    <row r="15" spans="1:36" ht="16.2" thickTop="1">
      <c r="A15" s="71"/>
      <c r="B15" s="59"/>
      <c r="C15" s="60"/>
      <c r="D15" s="72"/>
      <c r="E15" s="59"/>
      <c r="F15" s="60"/>
      <c r="H15" s="59"/>
      <c r="I15" s="60"/>
      <c r="K15" s="59"/>
      <c r="L15" s="60"/>
      <c r="N15" s="59"/>
      <c r="O15" s="60"/>
      <c r="P15" s="72"/>
      <c r="Q15" s="59"/>
      <c r="R15" s="60"/>
      <c r="T15" s="59"/>
      <c r="U15" s="60"/>
      <c r="W15" s="59"/>
      <c r="X15" s="60"/>
      <c r="Z15" s="59"/>
      <c r="AA15" s="60"/>
      <c r="AC15" s="69"/>
      <c r="AD15" s="70"/>
      <c r="AF15" s="69"/>
      <c r="AG15" s="70"/>
      <c r="AI15" s="59" t="s">
        <v>129</v>
      </c>
      <c r="AJ15" s="60">
        <v>10</v>
      </c>
    </row>
    <row r="16" spans="1:36" ht="15.6">
      <c r="A16" s="71"/>
      <c r="B16" s="59"/>
      <c r="C16" s="60"/>
      <c r="D16" s="72"/>
      <c r="E16" s="59"/>
      <c r="F16" s="60"/>
      <c r="G16" s="72"/>
      <c r="H16" s="59"/>
      <c r="I16" s="60"/>
      <c r="J16" s="72"/>
      <c r="K16" s="59"/>
      <c r="L16" s="60"/>
      <c r="M16" s="72"/>
      <c r="N16" s="59"/>
      <c r="O16" s="60"/>
      <c r="P16" s="72"/>
      <c r="Q16" s="59"/>
      <c r="R16" s="60"/>
      <c r="T16" s="59"/>
      <c r="U16" s="60"/>
      <c r="W16" s="59"/>
      <c r="X16" s="60"/>
      <c r="Z16" s="59"/>
      <c r="AA16" s="60"/>
      <c r="AC16" s="69"/>
      <c r="AD16" s="70"/>
      <c r="AF16" s="69"/>
      <c r="AG16" s="70"/>
      <c r="AI16" s="59" t="s">
        <v>130</v>
      </c>
      <c r="AJ16" s="60">
        <v>91</v>
      </c>
    </row>
    <row r="17" spans="1:36" ht="15.6">
      <c r="A17" s="71"/>
      <c r="B17" s="59"/>
      <c r="C17" s="60"/>
      <c r="D17" s="72"/>
      <c r="E17" s="59"/>
      <c r="F17" s="60"/>
      <c r="G17" s="72"/>
      <c r="H17" s="59"/>
      <c r="I17" s="60"/>
      <c r="J17" s="72"/>
      <c r="K17" s="59"/>
      <c r="L17" s="60"/>
      <c r="M17" s="72"/>
      <c r="N17" s="59"/>
      <c r="O17" s="60"/>
      <c r="P17" s="72"/>
      <c r="Q17" s="59"/>
      <c r="R17" s="60"/>
      <c r="T17" s="59"/>
      <c r="U17" s="60"/>
      <c r="W17" s="59"/>
      <c r="X17" s="60"/>
      <c r="Z17" s="59"/>
      <c r="AA17" s="60"/>
      <c r="AC17" s="69"/>
      <c r="AD17" s="70"/>
      <c r="AF17" s="69"/>
      <c r="AG17" s="70"/>
      <c r="AI17" s="59" t="s">
        <v>131</v>
      </c>
      <c r="AJ17" s="60">
        <v>9</v>
      </c>
    </row>
    <row r="18" spans="1:36" ht="15.6">
      <c r="A18" s="71"/>
      <c r="B18" s="59"/>
      <c r="C18" s="60"/>
      <c r="D18" s="72"/>
      <c r="E18" s="59"/>
      <c r="F18" s="60"/>
      <c r="G18" s="72"/>
      <c r="H18" s="59"/>
      <c r="I18" s="60"/>
      <c r="J18" s="72"/>
      <c r="K18" s="59"/>
      <c r="L18" s="60"/>
      <c r="M18" s="72"/>
      <c r="N18" s="59"/>
      <c r="O18" s="60"/>
      <c r="P18" s="72"/>
      <c r="Q18" s="59"/>
      <c r="R18" s="60"/>
      <c r="T18" s="59"/>
      <c r="U18" s="60"/>
      <c r="W18" s="59"/>
      <c r="X18" s="60"/>
      <c r="Z18" s="59"/>
      <c r="AA18" s="60"/>
      <c r="AC18" s="69"/>
      <c r="AD18" s="70"/>
      <c r="AF18" s="69"/>
      <c r="AG18" s="70"/>
      <c r="AI18" s="59" t="s">
        <v>132</v>
      </c>
      <c r="AJ18" s="60">
        <v>107</v>
      </c>
    </row>
    <row r="19" spans="1:36" ht="15.6">
      <c r="A19" s="71"/>
      <c r="B19" s="59"/>
      <c r="C19" s="60"/>
      <c r="D19" s="72"/>
      <c r="E19" s="59"/>
      <c r="F19" s="60"/>
      <c r="G19" s="72"/>
      <c r="H19" s="59"/>
      <c r="I19" s="60"/>
      <c r="J19" s="72"/>
      <c r="K19" s="59"/>
      <c r="L19" s="60"/>
      <c r="M19" s="72"/>
      <c r="N19" s="59"/>
      <c r="O19" s="60"/>
      <c r="P19" s="72"/>
      <c r="Q19" s="59"/>
      <c r="R19" s="60"/>
      <c r="T19" s="59"/>
      <c r="U19" s="60"/>
      <c r="W19" s="59"/>
      <c r="X19" s="60"/>
      <c r="Z19" s="59"/>
      <c r="AA19" s="60"/>
      <c r="AC19" s="69"/>
      <c r="AD19" s="70"/>
      <c r="AF19" s="69"/>
      <c r="AG19" s="70"/>
      <c r="AI19" s="59" t="s">
        <v>133</v>
      </c>
      <c r="AJ19" s="60">
        <v>12</v>
      </c>
    </row>
    <row r="20" spans="1:36" ht="15.6">
      <c r="A20" s="71"/>
      <c r="B20" s="59"/>
      <c r="C20" s="60"/>
      <c r="D20" s="72"/>
      <c r="E20" s="59"/>
      <c r="F20" s="60"/>
      <c r="G20" s="72"/>
      <c r="H20" s="59"/>
      <c r="I20" s="60"/>
      <c r="J20" s="72"/>
      <c r="K20" s="59"/>
      <c r="L20" s="60"/>
      <c r="M20" s="72"/>
      <c r="N20" s="59"/>
      <c r="O20" s="60"/>
      <c r="P20" s="72"/>
      <c r="Q20" s="59"/>
      <c r="R20" s="60"/>
      <c r="T20" s="59"/>
      <c r="U20" s="60"/>
      <c r="W20" s="59"/>
      <c r="X20" s="60"/>
      <c r="Z20" s="59"/>
      <c r="AA20" s="60"/>
      <c r="AC20" s="69"/>
      <c r="AD20" s="70"/>
      <c r="AF20" s="69"/>
      <c r="AG20" s="70"/>
      <c r="AI20" s="59" t="s">
        <v>134</v>
      </c>
      <c r="AJ20" s="60">
        <v>150</v>
      </c>
    </row>
    <row r="21" spans="1:36" ht="15.9" customHeight="1">
      <c r="A21" s="71"/>
      <c r="B21" s="59"/>
      <c r="C21" s="60"/>
      <c r="D21" s="72"/>
      <c r="E21" s="59"/>
      <c r="F21" s="60"/>
      <c r="G21" s="72"/>
      <c r="H21" s="59"/>
      <c r="I21" s="60"/>
      <c r="J21" s="72"/>
      <c r="K21" s="59"/>
      <c r="L21" s="60"/>
      <c r="M21" s="72"/>
      <c r="N21" s="59"/>
      <c r="O21" s="60"/>
      <c r="P21" s="72"/>
      <c r="Q21" s="59"/>
      <c r="R21" s="60"/>
      <c r="T21" s="59"/>
      <c r="U21" s="60"/>
      <c r="W21" s="59"/>
      <c r="X21" s="60"/>
      <c r="Z21" s="59"/>
      <c r="AA21" s="60"/>
      <c r="AC21" s="69"/>
      <c r="AD21" s="70"/>
      <c r="AF21" s="69"/>
      <c r="AG21" s="70"/>
      <c r="AI21" s="59" t="s">
        <v>135</v>
      </c>
      <c r="AJ21" s="60">
        <v>67</v>
      </c>
    </row>
    <row r="22" spans="1:36" ht="15.9" customHeight="1">
      <c r="A22" s="71"/>
      <c r="B22" s="59"/>
      <c r="C22" s="60"/>
      <c r="D22" s="72"/>
      <c r="E22" s="59"/>
      <c r="F22" s="60"/>
      <c r="G22" s="72"/>
      <c r="H22" s="59"/>
      <c r="I22" s="60"/>
      <c r="J22" s="72"/>
      <c r="K22" s="59"/>
      <c r="L22" s="60"/>
      <c r="M22" s="72"/>
      <c r="N22" s="59"/>
      <c r="O22" s="60"/>
      <c r="P22" s="72"/>
      <c r="Q22" s="59"/>
      <c r="R22" s="60"/>
      <c r="T22" s="59"/>
      <c r="U22" s="60"/>
      <c r="W22" s="59"/>
      <c r="X22" s="60"/>
      <c r="Z22" s="59"/>
      <c r="AA22" s="60"/>
      <c r="AC22" s="69"/>
      <c r="AD22" s="70"/>
      <c r="AF22" s="69"/>
      <c r="AG22" s="70"/>
      <c r="AI22" s="59" t="s">
        <v>136</v>
      </c>
      <c r="AJ22" s="60">
        <v>4</v>
      </c>
    </row>
    <row r="23" spans="1:36" ht="15.9" customHeight="1">
      <c r="A23" s="71"/>
      <c r="B23" s="59"/>
      <c r="C23" s="60"/>
      <c r="D23" s="72"/>
      <c r="E23" s="59"/>
      <c r="F23" s="60"/>
      <c r="G23" s="72"/>
      <c r="H23" s="59"/>
      <c r="I23" s="60"/>
      <c r="J23" s="72"/>
      <c r="K23" s="59"/>
      <c r="L23" s="60"/>
      <c r="M23" s="72"/>
      <c r="N23" s="59"/>
      <c r="O23" s="60"/>
      <c r="P23" s="72"/>
      <c r="Q23" s="59"/>
      <c r="R23" s="60"/>
      <c r="T23" s="59"/>
      <c r="U23" s="60"/>
      <c r="W23" s="59"/>
      <c r="X23" s="60"/>
      <c r="Z23" s="59"/>
      <c r="AA23" s="60"/>
      <c r="AC23" s="69"/>
      <c r="AD23" s="70"/>
      <c r="AF23" s="69"/>
      <c r="AG23" s="70"/>
      <c r="AI23" s="59" t="s">
        <v>137</v>
      </c>
      <c r="AJ23" s="60">
        <v>26</v>
      </c>
    </row>
    <row r="24" spans="1:36" ht="15.9" customHeight="1">
      <c r="A24" s="71"/>
      <c r="B24" s="59"/>
      <c r="C24" s="60"/>
      <c r="D24" s="72"/>
      <c r="E24" s="59"/>
      <c r="F24" s="60"/>
      <c r="G24" s="72"/>
      <c r="H24" s="59"/>
      <c r="I24" s="60"/>
      <c r="J24" s="72"/>
      <c r="K24" s="59"/>
      <c r="L24" s="60"/>
      <c r="M24" s="72"/>
      <c r="N24" s="59"/>
      <c r="O24" s="60"/>
      <c r="P24" s="72"/>
      <c r="Q24" s="59"/>
      <c r="R24" s="60"/>
      <c r="T24" s="59"/>
      <c r="U24" s="60"/>
      <c r="W24" s="59"/>
      <c r="X24" s="60"/>
      <c r="Z24" s="59"/>
      <c r="AA24" s="60"/>
      <c r="AC24" s="69"/>
      <c r="AD24" s="70"/>
      <c r="AF24" s="69"/>
      <c r="AG24" s="70"/>
      <c r="AI24" s="59" t="s">
        <v>138</v>
      </c>
      <c r="AJ24" s="60">
        <v>143</v>
      </c>
    </row>
    <row r="25" spans="1:36" ht="15.9" customHeight="1">
      <c r="A25" s="71"/>
      <c r="B25" s="59"/>
      <c r="C25" s="60"/>
      <c r="D25" s="72"/>
      <c r="E25" s="59"/>
      <c r="F25" s="60"/>
      <c r="G25" s="72"/>
      <c r="H25" s="59"/>
      <c r="I25" s="60"/>
      <c r="J25" s="72"/>
      <c r="K25" s="59"/>
      <c r="L25" s="60"/>
      <c r="M25" s="72"/>
      <c r="N25" s="59"/>
      <c r="O25" s="60"/>
      <c r="P25" s="72"/>
      <c r="Q25" s="59"/>
      <c r="R25" s="60"/>
      <c r="T25" s="59"/>
      <c r="U25" s="60"/>
      <c r="W25" s="59"/>
      <c r="X25" s="60"/>
      <c r="Z25" s="59"/>
      <c r="AA25" s="60"/>
      <c r="AC25" s="69"/>
      <c r="AD25" s="70"/>
      <c r="AF25" s="69"/>
      <c r="AG25" s="70"/>
      <c r="AI25" s="59" t="s">
        <v>139</v>
      </c>
      <c r="AJ25" s="60">
        <v>104</v>
      </c>
    </row>
    <row r="26" spans="1:36" ht="15.9" customHeight="1">
      <c r="A26" s="71"/>
      <c r="B26" s="59"/>
      <c r="C26" s="60"/>
      <c r="D26" s="72"/>
      <c r="E26" s="59"/>
      <c r="F26" s="60"/>
      <c r="G26" s="72"/>
      <c r="H26" s="59"/>
      <c r="I26" s="60"/>
      <c r="J26" s="72"/>
      <c r="K26" s="59"/>
      <c r="L26" s="60"/>
      <c r="M26" s="72"/>
      <c r="N26" s="59"/>
      <c r="O26" s="60"/>
      <c r="P26" s="72"/>
      <c r="Q26" s="59"/>
      <c r="R26" s="60"/>
      <c r="T26" s="59"/>
      <c r="U26" s="60"/>
      <c r="W26" s="59"/>
      <c r="X26" s="60"/>
      <c r="Z26" s="59"/>
      <c r="AA26" s="60"/>
      <c r="AC26" s="69"/>
      <c r="AD26" s="70"/>
      <c r="AF26" s="69"/>
      <c r="AG26" s="70"/>
      <c r="AI26" s="59" t="s">
        <v>140</v>
      </c>
      <c r="AJ26" s="60">
        <v>5</v>
      </c>
    </row>
    <row r="27" spans="1:36" ht="15.9" customHeight="1">
      <c r="A27" s="71"/>
      <c r="B27" s="59"/>
      <c r="C27" s="60"/>
      <c r="D27" s="72"/>
      <c r="E27" s="59"/>
      <c r="F27" s="60"/>
      <c r="G27" s="72"/>
      <c r="H27" s="59"/>
      <c r="I27" s="60"/>
      <c r="J27" s="72"/>
      <c r="K27" s="59"/>
      <c r="L27" s="60"/>
      <c r="M27" s="72"/>
      <c r="N27" s="59"/>
      <c r="O27" s="60"/>
      <c r="P27" s="72"/>
      <c r="Q27" s="59"/>
      <c r="R27" s="60"/>
      <c r="T27" s="59"/>
      <c r="U27" s="60"/>
      <c r="W27" s="59"/>
      <c r="X27" s="60"/>
      <c r="Z27" s="59"/>
      <c r="AA27" s="60"/>
      <c r="AC27" s="69"/>
      <c r="AD27" s="70"/>
      <c r="AF27" s="69"/>
      <c r="AG27" s="70"/>
      <c r="AI27" s="59" t="s">
        <v>141</v>
      </c>
      <c r="AJ27" s="60">
        <v>25</v>
      </c>
    </row>
    <row r="28" spans="1:36" ht="15.9" customHeight="1">
      <c r="A28" s="71"/>
      <c r="B28" s="59"/>
      <c r="C28" s="60"/>
      <c r="D28" s="72"/>
      <c r="E28" s="59"/>
      <c r="F28" s="60"/>
      <c r="G28" s="72"/>
      <c r="H28" s="59"/>
      <c r="I28" s="60"/>
      <c r="J28" s="72"/>
      <c r="K28" s="59"/>
      <c r="L28" s="60"/>
      <c r="M28" s="72"/>
      <c r="N28" s="59"/>
      <c r="O28" s="60"/>
      <c r="P28" s="72"/>
      <c r="Q28" s="59"/>
      <c r="R28" s="60"/>
      <c r="T28" s="59"/>
      <c r="U28" s="60"/>
      <c r="W28" s="59"/>
      <c r="X28" s="60"/>
      <c r="Z28" s="59"/>
      <c r="AA28" s="60"/>
      <c r="AC28" s="69"/>
      <c r="AD28" s="70"/>
      <c r="AF28" s="69"/>
      <c r="AG28" s="70"/>
      <c r="AI28" s="59" t="s">
        <v>142</v>
      </c>
      <c r="AJ28" s="60">
        <v>45</v>
      </c>
    </row>
    <row r="29" spans="1:36" ht="15.9" customHeight="1">
      <c r="A29" s="71"/>
      <c r="B29" s="59"/>
      <c r="C29" s="60"/>
      <c r="D29" s="72"/>
      <c r="E29" s="59"/>
      <c r="F29" s="60"/>
      <c r="G29" s="72"/>
      <c r="H29" s="59"/>
      <c r="I29" s="60"/>
      <c r="J29" s="72"/>
      <c r="K29" s="59"/>
      <c r="L29" s="60"/>
      <c r="M29" s="72"/>
      <c r="N29" s="59"/>
      <c r="O29" s="60"/>
      <c r="P29" s="72"/>
      <c r="Q29" s="59"/>
      <c r="R29" s="60"/>
      <c r="T29" s="59"/>
      <c r="U29" s="60"/>
      <c r="W29" s="59"/>
      <c r="X29" s="60"/>
      <c r="Z29" s="59"/>
      <c r="AA29" s="60"/>
      <c r="AC29" s="69"/>
      <c r="AD29" s="70"/>
      <c r="AF29" s="69"/>
      <c r="AG29" s="70"/>
      <c r="AI29" s="59" t="s">
        <v>143</v>
      </c>
      <c r="AJ29" s="60">
        <v>17</v>
      </c>
    </row>
    <row r="30" spans="1:36" ht="15.9" customHeight="1">
      <c r="A30" s="71"/>
      <c r="B30" s="59"/>
      <c r="C30" s="60"/>
      <c r="D30" s="72"/>
      <c r="E30" s="59"/>
      <c r="F30" s="60"/>
      <c r="G30" s="72"/>
      <c r="H30" s="59"/>
      <c r="I30" s="60"/>
      <c r="J30" s="72"/>
      <c r="K30" s="59"/>
      <c r="L30" s="60"/>
      <c r="M30" s="72"/>
      <c r="N30" s="59"/>
      <c r="O30" s="60"/>
      <c r="P30" s="72"/>
      <c r="Q30" s="59"/>
      <c r="R30" s="60"/>
      <c r="T30" s="59"/>
      <c r="U30" s="60"/>
      <c r="W30" s="59"/>
      <c r="X30" s="60"/>
      <c r="Z30" s="59"/>
      <c r="AA30" s="60"/>
      <c r="AC30" s="69"/>
      <c r="AD30" s="70"/>
      <c r="AF30" s="69"/>
      <c r="AG30" s="70"/>
      <c r="AI30" s="59" t="s">
        <v>144</v>
      </c>
      <c r="AJ30" s="60">
        <v>7</v>
      </c>
    </row>
    <row r="31" spans="1:36" ht="15.9" customHeight="1">
      <c r="A31" s="71"/>
      <c r="B31" s="59"/>
      <c r="C31" s="60"/>
      <c r="D31" s="72"/>
      <c r="E31" s="59"/>
      <c r="F31" s="60"/>
      <c r="G31" s="72"/>
      <c r="H31" s="59"/>
      <c r="I31" s="60"/>
      <c r="J31" s="72"/>
      <c r="K31" s="59"/>
      <c r="L31" s="60"/>
      <c r="M31" s="72"/>
      <c r="N31" s="59"/>
      <c r="O31" s="60"/>
      <c r="P31" s="72"/>
      <c r="Q31" s="59"/>
      <c r="R31" s="60"/>
      <c r="T31" s="59"/>
      <c r="U31" s="60"/>
      <c r="W31" s="59"/>
      <c r="X31" s="60"/>
      <c r="Z31" s="59"/>
      <c r="AA31" s="60"/>
      <c r="AC31" s="69"/>
      <c r="AD31" s="70"/>
      <c r="AF31" s="69"/>
      <c r="AG31" s="70"/>
      <c r="AI31" s="59" t="s">
        <v>145</v>
      </c>
      <c r="AJ31" s="60">
        <v>86</v>
      </c>
    </row>
    <row r="32" spans="1:36" ht="15.9" customHeight="1">
      <c r="A32" s="71"/>
      <c r="B32" s="59"/>
      <c r="C32" s="60"/>
      <c r="D32" s="72"/>
      <c r="E32" s="59"/>
      <c r="F32" s="60"/>
      <c r="G32" s="72"/>
      <c r="H32" s="59"/>
      <c r="I32" s="60"/>
      <c r="J32" s="72"/>
      <c r="K32" s="59"/>
      <c r="L32" s="60"/>
      <c r="M32" s="72"/>
      <c r="N32" s="59"/>
      <c r="O32" s="60"/>
      <c r="P32" s="72"/>
      <c r="Q32" s="59"/>
      <c r="R32" s="60"/>
      <c r="T32" s="59"/>
      <c r="U32" s="60"/>
      <c r="W32" s="59"/>
      <c r="X32" s="60"/>
      <c r="Z32" s="59"/>
      <c r="AA32" s="60"/>
      <c r="AC32" s="69"/>
      <c r="AD32" s="70"/>
      <c r="AF32" s="69"/>
      <c r="AG32" s="70"/>
      <c r="AI32" s="59" t="s">
        <v>146</v>
      </c>
      <c r="AJ32" s="60">
        <v>5</v>
      </c>
    </row>
    <row r="33" spans="1:36" ht="15.9" customHeight="1">
      <c r="A33" s="71"/>
      <c r="B33" s="59"/>
      <c r="C33" s="60"/>
      <c r="D33" s="72"/>
      <c r="E33" s="59"/>
      <c r="F33" s="60"/>
      <c r="G33" s="72"/>
      <c r="H33" s="59"/>
      <c r="I33" s="60"/>
      <c r="J33" s="72"/>
      <c r="K33" s="59"/>
      <c r="L33" s="60"/>
      <c r="M33" s="72"/>
      <c r="N33" s="59"/>
      <c r="O33" s="60"/>
      <c r="P33" s="72"/>
      <c r="Q33" s="59"/>
      <c r="R33" s="60"/>
      <c r="T33" s="59"/>
      <c r="U33" s="60"/>
      <c r="W33" s="59"/>
      <c r="X33" s="60"/>
      <c r="Z33" s="59"/>
      <c r="AA33" s="60"/>
      <c r="AC33" s="69"/>
      <c r="AD33" s="70"/>
      <c r="AF33" s="69"/>
      <c r="AG33" s="70"/>
      <c r="AI33" s="59" t="s">
        <v>147</v>
      </c>
      <c r="AJ33" s="60">
        <v>13</v>
      </c>
    </row>
    <row r="34" spans="1:36" ht="15.9" customHeight="1">
      <c r="A34" s="71"/>
      <c r="B34" s="59"/>
      <c r="C34" s="60"/>
      <c r="D34" s="72"/>
      <c r="E34" s="59"/>
      <c r="F34" s="60"/>
      <c r="G34" s="72"/>
      <c r="H34" s="59"/>
      <c r="I34" s="60"/>
      <c r="J34" s="72"/>
      <c r="K34" s="59"/>
      <c r="L34" s="60"/>
      <c r="M34" s="72"/>
      <c r="N34" s="59"/>
      <c r="O34" s="60"/>
      <c r="P34" s="72"/>
      <c r="Q34" s="59"/>
      <c r="R34" s="60"/>
      <c r="T34" s="59"/>
      <c r="U34" s="60"/>
      <c r="W34" s="59"/>
      <c r="X34" s="60"/>
      <c r="Z34" s="59"/>
      <c r="AA34" s="60"/>
      <c r="AC34" s="69"/>
      <c r="AD34" s="70"/>
      <c r="AF34" s="69"/>
      <c r="AG34" s="70"/>
      <c r="AI34" s="59" t="s">
        <v>148</v>
      </c>
      <c r="AJ34" s="60">
        <v>5</v>
      </c>
    </row>
    <row r="35" spans="1:36" ht="15.9" customHeight="1">
      <c r="A35" s="71"/>
      <c r="B35" s="59"/>
      <c r="C35" s="60"/>
      <c r="D35" s="72"/>
      <c r="E35" s="59"/>
      <c r="F35" s="60"/>
      <c r="G35" s="72"/>
      <c r="H35" s="59"/>
      <c r="I35" s="60"/>
      <c r="J35" s="72"/>
      <c r="K35" s="59"/>
      <c r="L35" s="60"/>
      <c r="M35" s="72"/>
      <c r="N35" s="59"/>
      <c r="O35" s="60"/>
      <c r="P35" s="72"/>
      <c r="Q35" s="59"/>
      <c r="R35" s="60"/>
      <c r="T35" s="59"/>
      <c r="U35" s="60"/>
      <c r="W35" s="59"/>
      <c r="X35" s="60"/>
      <c r="Z35" s="59"/>
      <c r="AA35" s="60"/>
      <c r="AC35" s="69"/>
      <c r="AD35" s="70"/>
      <c r="AF35" s="69"/>
      <c r="AG35" s="70"/>
      <c r="AI35" s="59" t="s">
        <v>149</v>
      </c>
      <c r="AJ35" s="60">
        <v>99</v>
      </c>
    </row>
    <row r="36" spans="1:36" ht="15.9" customHeight="1">
      <c r="A36" s="71"/>
      <c r="B36" s="59"/>
      <c r="C36" s="60"/>
      <c r="D36" s="72"/>
      <c r="E36" s="59"/>
      <c r="F36" s="60"/>
      <c r="G36" s="72"/>
      <c r="H36" s="59"/>
      <c r="I36" s="60"/>
      <c r="J36" s="72"/>
      <c r="K36" s="59"/>
      <c r="L36" s="60"/>
      <c r="M36" s="72"/>
      <c r="N36" s="59"/>
      <c r="O36" s="60"/>
      <c r="P36" s="72"/>
      <c r="Q36" s="59"/>
      <c r="R36" s="60"/>
      <c r="T36" s="59"/>
      <c r="U36" s="60"/>
      <c r="W36" s="59"/>
      <c r="X36" s="60"/>
      <c r="Z36" s="59"/>
      <c r="AA36" s="60"/>
      <c r="AC36" s="69"/>
      <c r="AD36" s="70"/>
      <c r="AF36" s="69"/>
      <c r="AG36" s="70"/>
      <c r="AI36" s="59" t="s">
        <v>150</v>
      </c>
      <c r="AJ36" s="60">
        <v>42</v>
      </c>
    </row>
    <row r="37" spans="1:36" ht="15.9" customHeight="1">
      <c r="A37" s="71"/>
      <c r="B37" s="59"/>
      <c r="C37" s="60"/>
      <c r="D37" s="72"/>
      <c r="E37" s="59"/>
      <c r="F37" s="60"/>
      <c r="G37" s="72"/>
      <c r="H37" s="59"/>
      <c r="I37" s="60"/>
      <c r="J37" s="72"/>
      <c r="K37" s="59"/>
      <c r="L37" s="60"/>
      <c r="M37" s="72"/>
      <c r="N37" s="59"/>
      <c r="O37" s="60"/>
      <c r="P37" s="72"/>
      <c r="Q37" s="59"/>
      <c r="R37" s="60"/>
      <c r="T37" s="59"/>
      <c r="U37" s="60"/>
      <c r="W37" s="59"/>
      <c r="X37" s="60"/>
      <c r="Z37" s="59"/>
      <c r="AA37" s="60"/>
      <c r="AC37" s="69"/>
      <c r="AD37" s="70"/>
      <c r="AF37" s="69"/>
      <c r="AG37" s="70"/>
      <c r="AI37" s="59" t="s">
        <v>151</v>
      </c>
      <c r="AJ37" s="60">
        <v>64</v>
      </c>
    </row>
    <row r="38" spans="1:36" ht="15.9" customHeight="1">
      <c r="A38" s="71"/>
      <c r="B38" s="59"/>
      <c r="C38" s="60"/>
      <c r="D38" s="72"/>
      <c r="E38" s="59"/>
      <c r="F38" s="60"/>
      <c r="G38" s="72"/>
      <c r="H38" s="59"/>
      <c r="I38" s="60"/>
      <c r="J38" s="72"/>
      <c r="K38" s="59"/>
      <c r="L38" s="60"/>
      <c r="M38" s="72"/>
      <c r="N38" s="59"/>
      <c r="O38" s="60"/>
      <c r="P38" s="72"/>
      <c r="Q38" s="59"/>
      <c r="R38" s="60"/>
      <c r="T38" s="59"/>
      <c r="U38" s="60"/>
      <c r="W38" s="59"/>
      <c r="X38" s="60"/>
      <c r="Z38" s="59"/>
      <c r="AA38" s="60"/>
      <c r="AC38" s="69"/>
      <c r="AD38" s="70"/>
      <c r="AF38" s="69"/>
      <c r="AG38" s="70"/>
      <c r="AI38" s="59" t="s">
        <v>152</v>
      </c>
      <c r="AJ38" s="60">
        <v>251</v>
      </c>
    </row>
    <row r="39" spans="1:36" ht="15.9" customHeight="1">
      <c r="A39" s="71"/>
      <c r="B39" s="59"/>
      <c r="C39" s="60"/>
      <c r="D39" s="72"/>
      <c r="E39" s="59"/>
      <c r="F39" s="60"/>
      <c r="G39" s="72"/>
      <c r="H39" s="59"/>
      <c r="I39" s="60"/>
      <c r="J39" s="72"/>
      <c r="K39" s="59"/>
      <c r="L39" s="60"/>
      <c r="M39" s="72"/>
      <c r="N39" s="59"/>
      <c r="O39" s="60"/>
      <c r="P39" s="72"/>
      <c r="Q39" s="59"/>
      <c r="R39" s="60"/>
      <c r="T39" s="59"/>
      <c r="U39" s="60"/>
      <c r="W39" s="59"/>
      <c r="X39" s="60"/>
      <c r="Z39" s="59"/>
      <c r="AA39" s="60"/>
      <c r="AC39" s="69"/>
      <c r="AD39" s="70"/>
      <c r="AF39" s="69"/>
      <c r="AG39" s="70"/>
      <c r="AI39" s="59" t="s">
        <v>153</v>
      </c>
      <c r="AJ39" s="60">
        <v>5</v>
      </c>
    </row>
    <row r="40" spans="1:36" ht="15.9" customHeight="1">
      <c r="A40" s="71"/>
      <c r="B40" s="59"/>
      <c r="C40" s="60"/>
      <c r="D40" s="72"/>
      <c r="E40" s="59"/>
      <c r="F40" s="60"/>
      <c r="G40" s="72"/>
      <c r="H40" s="59"/>
      <c r="I40" s="60"/>
      <c r="J40" s="72"/>
      <c r="K40" s="59"/>
      <c r="L40" s="60"/>
      <c r="M40" s="72"/>
      <c r="N40" s="59"/>
      <c r="O40" s="60"/>
      <c r="P40" s="72"/>
      <c r="Q40" s="59"/>
      <c r="R40" s="60"/>
      <c r="T40" s="59"/>
      <c r="U40" s="60"/>
      <c r="W40" s="59"/>
      <c r="X40" s="60"/>
      <c r="Z40" s="59"/>
      <c r="AA40" s="60"/>
      <c r="AC40" s="69"/>
      <c r="AD40" s="70"/>
      <c r="AF40" s="69"/>
      <c r="AG40" s="70"/>
      <c r="AI40" s="59" t="s">
        <v>154</v>
      </c>
      <c r="AJ40" s="60">
        <v>38</v>
      </c>
    </row>
    <row r="41" spans="1:36" ht="15.9" customHeight="1">
      <c r="A41" s="71"/>
      <c r="B41" s="59"/>
      <c r="C41" s="60"/>
      <c r="D41" s="72"/>
      <c r="E41" s="59"/>
      <c r="F41" s="60"/>
      <c r="G41" s="72"/>
      <c r="H41" s="59"/>
      <c r="I41" s="60"/>
      <c r="J41" s="72"/>
      <c r="K41" s="59"/>
      <c r="L41" s="60"/>
      <c r="M41" s="72"/>
      <c r="N41" s="59"/>
      <c r="O41" s="60"/>
      <c r="P41" s="72"/>
      <c r="Q41" s="59"/>
      <c r="R41" s="60"/>
      <c r="T41" s="59"/>
      <c r="U41" s="60"/>
      <c r="W41" s="59"/>
      <c r="X41" s="60"/>
      <c r="Z41" s="59"/>
      <c r="AA41" s="60"/>
      <c r="AC41" s="69"/>
      <c r="AD41" s="70"/>
      <c r="AF41" s="69"/>
      <c r="AG41" s="70"/>
      <c r="AI41" s="59" t="s">
        <v>155</v>
      </c>
      <c r="AJ41" s="60">
        <v>16</v>
      </c>
    </row>
    <row r="42" spans="1:36" ht="15.9" customHeight="1">
      <c r="A42" s="71"/>
      <c r="B42" s="59"/>
      <c r="C42" s="60"/>
      <c r="D42" s="72"/>
      <c r="E42" s="59"/>
      <c r="F42" s="60"/>
      <c r="G42" s="72"/>
      <c r="H42" s="59"/>
      <c r="I42" s="60"/>
      <c r="J42" s="72"/>
      <c r="K42" s="59"/>
      <c r="L42" s="60"/>
      <c r="M42" s="72"/>
      <c r="N42" s="59"/>
      <c r="O42" s="60"/>
      <c r="P42" s="72"/>
      <c r="Q42" s="59"/>
      <c r="R42" s="60"/>
      <c r="T42" s="59"/>
      <c r="U42" s="60"/>
      <c r="W42" s="59"/>
      <c r="X42" s="60"/>
      <c r="Z42" s="59"/>
      <c r="AA42" s="60"/>
      <c r="AC42" s="69"/>
      <c r="AD42" s="70"/>
      <c r="AF42" s="69"/>
      <c r="AG42" s="70"/>
      <c r="AI42" s="59" t="s">
        <v>156</v>
      </c>
      <c r="AJ42" s="60">
        <v>233</v>
      </c>
    </row>
    <row r="43" spans="1:36" ht="15.9" customHeight="1">
      <c r="A43" s="71"/>
      <c r="B43" s="59"/>
      <c r="C43" s="60"/>
      <c r="D43" s="72"/>
      <c r="E43" s="59"/>
      <c r="F43" s="60"/>
      <c r="G43" s="72"/>
      <c r="H43" s="59"/>
      <c r="I43" s="60"/>
      <c r="J43" s="72"/>
      <c r="K43" s="59"/>
      <c r="L43" s="60"/>
      <c r="M43" s="72"/>
      <c r="N43" s="59"/>
      <c r="O43" s="60"/>
      <c r="P43" s="72"/>
      <c r="Q43" s="59"/>
      <c r="R43" s="60"/>
      <c r="T43" s="59"/>
      <c r="U43" s="60"/>
      <c r="W43" s="59"/>
      <c r="X43" s="60"/>
      <c r="Z43" s="59"/>
      <c r="AA43" s="60"/>
      <c r="AC43" s="69"/>
      <c r="AD43" s="70"/>
      <c r="AF43" s="69"/>
      <c r="AG43" s="70"/>
      <c r="AI43" s="59" t="s">
        <v>157</v>
      </c>
      <c r="AJ43" s="60">
        <v>110</v>
      </c>
    </row>
    <row r="44" spans="1:36" ht="15.9" customHeight="1">
      <c r="A44" s="71"/>
      <c r="B44" s="59"/>
      <c r="C44" s="60"/>
      <c r="D44" s="72"/>
      <c r="E44" s="59"/>
      <c r="F44" s="60"/>
      <c r="G44" s="72"/>
      <c r="H44" s="59"/>
      <c r="I44" s="60"/>
      <c r="J44" s="72"/>
      <c r="K44" s="59"/>
      <c r="L44" s="60"/>
      <c r="M44" s="72"/>
      <c r="N44" s="59"/>
      <c r="O44" s="60"/>
      <c r="P44" s="72"/>
      <c r="Q44" s="59"/>
      <c r="R44" s="60"/>
      <c r="T44" s="59"/>
      <c r="U44" s="60"/>
      <c r="W44" s="59"/>
      <c r="X44" s="60"/>
      <c r="Z44" s="59"/>
      <c r="AA44" s="60"/>
      <c r="AC44" s="69"/>
      <c r="AD44" s="70"/>
      <c r="AF44" s="69"/>
      <c r="AG44" s="70"/>
      <c r="AI44" s="59" t="s">
        <v>158</v>
      </c>
      <c r="AJ44" s="60">
        <v>13</v>
      </c>
    </row>
    <row r="45" spans="1:36" ht="15.9" customHeight="1">
      <c r="A45" s="71"/>
      <c r="B45" s="59"/>
      <c r="C45" s="60"/>
      <c r="D45" s="72"/>
      <c r="E45" s="59"/>
      <c r="F45" s="60"/>
      <c r="G45" s="72"/>
      <c r="H45" s="59"/>
      <c r="I45" s="60"/>
      <c r="J45" s="72"/>
      <c r="K45" s="59"/>
      <c r="L45" s="60"/>
      <c r="M45" s="72"/>
      <c r="N45" s="59"/>
      <c r="O45" s="60"/>
      <c r="P45" s="72"/>
      <c r="Q45" s="59"/>
      <c r="R45" s="60"/>
      <c r="T45" s="59"/>
      <c r="U45" s="60"/>
      <c r="W45" s="59"/>
      <c r="X45" s="60"/>
      <c r="Z45" s="59"/>
      <c r="AA45" s="60"/>
      <c r="AC45" s="69"/>
      <c r="AD45" s="70"/>
      <c r="AF45" s="69"/>
      <c r="AG45" s="70"/>
      <c r="AI45" s="59" t="s">
        <v>159</v>
      </c>
      <c r="AJ45" s="60">
        <v>88</v>
      </c>
    </row>
    <row r="46" spans="1:36" ht="15.9" customHeight="1">
      <c r="A46" s="71"/>
      <c r="B46" s="59"/>
      <c r="C46" s="60"/>
      <c r="D46" s="72"/>
      <c r="E46" s="59"/>
      <c r="F46" s="60"/>
      <c r="G46" s="72"/>
      <c r="H46" s="59"/>
      <c r="I46" s="60"/>
      <c r="J46" s="72"/>
      <c r="K46" s="59"/>
      <c r="L46" s="60"/>
      <c r="M46" s="72"/>
      <c r="N46" s="59"/>
      <c r="O46" s="60"/>
      <c r="P46" s="72"/>
      <c r="Q46" s="59"/>
      <c r="R46" s="60"/>
      <c r="T46" s="59"/>
      <c r="U46" s="60"/>
      <c r="W46" s="59"/>
      <c r="X46" s="60"/>
      <c r="Z46" s="59"/>
      <c r="AA46" s="60"/>
      <c r="AC46" s="69"/>
      <c r="AD46" s="70"/>
      <c r="AF46" s="69"/>
      <c r="AG46" s="70"/>
      <c r="AI46" s="59" t="s">
        <v>160</v>
      </c>
      <c r="AJ46" s="60">
        <v>129</v>
      </c>
    </row>
    <row r="47" spans="1:36" ht="15.9" customHeight="1">
      <c r="A47" s="71"/>
      <c r="B47" s="59"/>
      <c r="C47" s="60"/>
      <c r="D47" s="72"/>
      <c r="E47" s="59"/>
      <c r="F47" s="60"/>
      <c r="G47" s="72"/>
      <c r="H47" s="59"/>
      <c r="I47" s="60"/>
      <c r="J47" s="72"/>
      <c r="K47" s="59"/>
      <c r="L47" s="60"/>
      <c r="M47" s="72"/>
      <c r="N47" s="59"/>
      <c r="O47" s="60"/>
      <c r="P47" s="72"/>
      <c r="Q47" s="59"/>
      <c r="R47" s="60"/>
      <c r="T47" s="59"/>
      <c r="U47" s="60"/>
      <c r="W47" s="59"/>
      <c r="X47" s="60"/>
      <c r="Z47" s="59"/>
      <c r="AA47" s="60"/>
      <c r="AC47" s="69"/>
      <c r="AD47" s="70"/>
      <c r="AF47" s="69"/>
      <c r="AG47" s="70"/>
      <c r="AI47" s="59" t="s">
        <v>161</v>
      </c>
      <c r="AJ47" s="60">
        <v>60</v>
      </c>
    </row>
    <row r="48" spans="1:36" ht="15.9" customHeight="1">
      <c r="A48" s="71"/>
      <c r="B48" s="59"/>
      <c r="C48" s="60"/>
      <c r="D48" s="72"/>
      <c r="E48" s="59"/>
      <c r="F48" s="60"/>
      <c r="G48" s="72"/>
      <c r="H48" s="59"/>
      <c r="I48" s="60"/>
      <c r="J48" s="72"/>
      <c r="K48" s="59"/>
      <c r="L48" s="60"/>
      <c r="M48" s="72"/>
      <c r="N48" s="59"/>
      <c r="O48" s="60"/>
      <c r="P48" s="72"/>
      <c r="Q48" s="59"/>
      <c r="R48" s="60"/>
      <c r="T48" s="59"/>
      <c r="U48" s="60"/>
      <c r="W48" s="59"/>
      <c r="X48" s="60"/>
      <c r="Z48" s="59"/>
      <c r="AA48" s="60"/>
      <c r="AC48" s="69"/>
      <c r="AD48" s="70"/>
      <c r="AF48" s="69"/>
      <c r="AG48" s="70"/>
      <c r="AI48" s="59" t="s">
        <v>162</v>
      </c>
      <c r="AJ48" s="60">
        <v>134</v>
      </c>
    </row>
    <row r="49" spans="1:36" ht="15.9" customHeight="1">
      <c r="A49" s="71"/>
      <c r="B49" s="59"/>
      <c r="C49" s="60"/>
      <c r="D49" s="72"/>
      <c r="E49" s="59"/>
      <c r="F49" s="60"/>
      <c r="G49" s="72"/>
      <c r="H49" s="59"/>
      <c r="I49" s="60"/>
      <c r="J49" s="72"/>
      <c r="K49" s="59"/>
      <c r="L49" s="60"/>
      <c r="M49" s="72"/>
      <c r="N49" s="59"/>
      <c r="O49" s="60"/>
      <c r="P49" s="72"/>
      <c r="Q49" s="59"/>
      <c r="R49" s="60"/>
      <c r="T49" s="59"/>
      <c r="U49" s="60"/>
      <c r="W49" s="59"/>
      <c r="X49" s="60"/>
      <c r="Z49" s="59"/>
      <c r="AA49" s="60"/>
      <c r="AC49" s="69"/>
      <c r="AD49" s="70"/>
      <c r="AF49" s="69"/>
      <c r="AG49" s="70"/>
      <c r="AI49" s="59" t="s">
        <v>163</v>
      </c>
      <c r="AJ49" s="60">
        <v>152</v>
      </c>
    </row>
    <row r="50" spans="1:36" ht="15.9" customHeight="1">
      <c r="A50" s="71"/>
      <c r="B50" s="59"/>
      <c r="C50" s="60"/>
      <c r="D50" s="72"/>
      <c r="E50" s="59"/>
      <c r="F50" s="60"/>
      <c r="G50" s="72"/>
      <c r="H50" s="59"/>
      <c r="I50" s="60"/>
      <c r="J50" s="72"/>
      <c r="K50" s="59"/>
      <c r="L50" s="60"/>
      <c r="M50" s="72"/>
      <c r="N50" s="59"/>
      <c r="O50" s="60"/>
      <c r="P50" s="72"/>
      <c r="Q50" s="59"/>
      <c r="R50" s="60"/>
      <c r="T50" s="59"/>
      <c r="U50" s="60"/>
      <c r="W50" s="59"/>
      <c r="X50" s="60"/>
      <c r="Z50" s="59"/>
      <c r="AA50" s="60"/>
      <c r="AC50" s="69"/>
      <c r="AD50" s="70"/>
      <c r="AF50" s="69"/>
      <c r="AG50" s="70"/>
      <c r="AI50" s="59" t="s">
        <v>164</v>
      </c>
      <c r="AJ50" s="60">
        <v>103</v>
      </c>
    </row>
    <row r="51" spans="1:36" ht="15.9" customHeight="1">
      <c r="A51" s="71"/>
      <c r="B51" s="59"/>
      <c r="C51" s="60"/>
      <c r="D51" s="72"/>
      <c r="E51" s="59"/>
      <c r="F51" s="60"/>
      <c r="G51" s="72"/>
      <c r="H51" s="59"/>
      <c r="I51" s="60"/>
      <c r="J51" s="72"/>
      <c r="K51" s="59"/>
      <c r="L51" s="60"/>
      <c r="M51" s="72"/>
      <c r="N51" s="59"/>
      <c r="O51" s="60"/>
      <c r="P51" s="72"/>
      <c r="Q51" s="59"/>
      <c r="R51" s="60"/>
      <c r="T51" s="59"/>
      <c r="U51" s="60"/>
      <c r="W51" s="59"/>
      <c r="X51" s="60"/>
      <c r="Z51" s="59"/>
      <c r="AA51" s="60"/>
      <c r="AC51" s="69"/>
      <c r="AD51" s="70"/>
      <c r="AF51" s="69"/>
      <c r="AG51" s="70"/>
      <c r="AI51" s="59" t="s">
        <v>165</v>
      </c>
      <c r="AJ51" s="60">
        <v>114</v>
      </c>
    </row>
    <row r="52" spans="1:36" ht="15.9" customHeight="1">
      <c r="A52" s="71"/>
      <c r="B52" s="59"/>
      <c r="C52" s="60"/>
      <c r="D52" s="72"/>
      <c r="E52" s="59"/>
      <c r="F52" s="60"/>
      <c r="G52" s="72"/>
      <c r="H52" s="59"/>
      <c r="I52" s="60"/>
      <c r="J52" s="72"/>
      <c r="K52" s="59"/>
      <c r="L52" s="60"/>
      <c r="M52" s="72"/>
      <c r="N52" s="59"/>
      <c r="O52" s="60"/>
      <c r="P52" s="72"/>
      <c r="Q52" s="59"/>
      <c r="R52" s="60"/>
      <c r="T52" s="59"/>
      <c r="U52" s="60"/>
      <c r="W52" s="59"/>
      <c r="X52" s="60"/>
      <c r="Z52" s="59"/>
      <c r="AA52" s="60"/>
      <c r="AC52" s="69"/>
      <c r="AD52" s="70"/>
      <c r="AF52" s="69"/>
      <c r="AG52" s="70"/>
      <c r="AI52" s="59" t="s">
        <v>166</v>
      </c>
      <c r="AJ52" s="60">
        <v>23</v>
      </c>
    </row>
    <row r="53" spans="1:36" ht="15.9" customHeight="1">
      <c r="A53" s="71"/>
      <c r="B53" s="59"/>
      <c r="C53" s="60"/>
      <c r="D53" s="72"/>
      <c r="E53" s="59"/>
      <c r="F53" s="60"/>
      <c r="G53" s="72"/>
      <c r="H53" s="59"/>
      <c r="I53" s="60"/>
      <c r="J53" s="72"/>
      <c r="K53" s="59"/>
      <c r="L53" s="60"/>
      <c r="M53" s="72"/>
      <c r="N53" s="59"/>
      <c r="O53" s="60"/>
      <c r="P53" s="72"/>
      <c r="Q53" s="59"/>
      <c r="R53" s="60"/>
      <c r="T53" s="59"/>
      <c r="U53" s="60"/>
      <c r="W53" s="59"/>
      <c r="X53" s="60"/>
      <c r="Z53" s="59"/>
      <c r="AA53" s="60"/>
      <c r="AC53" s="69"/>
      <c r="AD53" s="70"/>
      <c r="AF53" s="69"/>
      <c r="AG53" s="70"/>
      <c r="AI53" s="59"/>
      <c r="AJ53" s="60"/>
    </row>
    <row r="54" spans="1:36" ht="15.9" customHeight="1">
      <c r="A54" s="71"/>
      <c r="B54" s="59"/>
      <c r="C54" s="60"/>
      <c r="D54" s="72"/>
      <c r="E54" s="59"/>
      <c r="F54" s="60"/>
      <c r="G54" s="72"/>
      <c r="H54" s="59"/>
      <c r="I54" s="60"/>
      <c r="J54" s="72"/>
      <c r="K54" s="59"/>
      <c r="L54" s="60"/>
      <c r="M54" s="72"/>
      <c r="N54" s="59"/>
      <c r="O54" s="60"/>
      <c r="P54" s="72"/>
      <c r="Q54" s="59"/>
      <c r="R54" s="60"/>
      <c r="T54" s="59"/>
      <c r="U54" s="60"/>
      <c r="W54" s="59"/>
      <c r="X54" s="60"/>
      <c r="Z54" s="59"/>
      <c r="AA54" s="60"/>
      <c r="AC54" s="69"/>
      <c r="AD54" s="70"/>
      <c r="AF54" s="69"/>
      <c r="AG54" s="70"/>
      <c r="AI54" s="59"/>
      <c r="AJ54" s="60"/>
    </row>
    <row r="55" spans="1:36" ht="15.9" customHeight="1">
      <c r="A55" s="71"/>
      <c r="B55" s="59"/>
      <c r="C55" s="60"/>
      <c r="D55" s="72"/>
      <c r="E55" s="59"/>
      <c r="F55" s="60"/>
      <c r="G55" s="72"/>
      <c r="H55" s="59"/>
      <c r="I55" s="60"/>
      <c r="J55" s="72"/>
      <c r="K55" s="59"/>
      <c r="L55" s="60"/>
      <c r="M55" s="72"/>
      <c r="N55" s="59"/>
      <c r="O55" s="60"/>
      <c r="P55" s="72"/>
      <c r="Q55" s="59"/>
      <c r="R55" s="60"/>
      <c r="T55" s="59"/>
      <c r="U55" s="60"/>
      <c r="W55" s="59"/>
      <c r="X55" s="60"/>
      <c r="Z55" s="59"/>
      <c r="AA55" s="60"/>
      <c r="AC55" s="69"/>
      <c r="AD55" s="70"/>
      <c r="AF55" s="69"/>
      <c r="AG55" s="70"/>
      <c r="AI55" s="59"/>
      <c r="AJ55" s="60"/>
    </row>
    <row r="56" spans="1:36" ht="15.9" customHeight="1">
      <c r="A56" s="71"/>
      <c r="B56" s="59"/>
      <c r="C56" s="60"/>
      <c r="D56" s="72"/>
      <c r="E56" s="59"/>
      <c r="F56" s="60"/>
      <c r="G56" s="72"/>
      <c r="H56" s="59"/>
      <c r="I56" s="60"/>
      <c r="J56" s="72"/>
      <c r="K56" s="59"/>
      <c r="L56" s="60"/>
      <c r="M56" s="72"/>
      <c r="N56" s="59"/>
      <c r="O56" s="60"/>
      <c r="P56" s="72"/>
      <c r="Q56" s="59"/>
      <c r="R56" s="60"/>
      <c r="T56" s="59"/>
      <c r="U56" s="60"/>
      <c r="W56" s="59"/>
      <c r="X56" s="60"/>
      <c r="Z56" s="59"/>
      <c r="AA56" s="60"/>
      <c r="AC56" s="69"/>
      <c r="AD56" s="70"/>
      <c r="AF56" s="69"/>
      <c r="AG56" s="70"/>
      <c r="AI56" s="59"/>
      <c r="AJ56" s="60"/>
    </row>
    <row r="57" spans="1:36" ht="15.9" customHeight="1">
      <c r="A57" s="71"/>
      <c r="B57" s="59"/>
      <c r="C57" s="60"/>
      <c r="D57" s="72"/>
      <c r="E57" s="59"/>
      <c r="F57" s="60"/>
      <c r="G57" s="72"/>
      <c r="H57" s="59"/>
      <c r="I57" s="60"/>
      <c r="J57" s="72"/>
      <c r="K57" s="59"/>
      <c r="L57" s="60"/>
      <c r="M57" s="72"/>
      <c r="N57" s="59"/>
      <c r="O57" s="60"/>
      <c r="P57" s="72"/>
      <c r="Q57" s="59"/>
      <c r="R57" s="60"/>
      <c r="T57" s="59"/>
      <c r="U57" s="60"/>
      <c r="W57" s="59"/>
      <c r="X57" s="60"/>
      <c r="Z57" s="59"/>
      <c r="AA57" s="60"/>
      <c r="AC57" s="69"/>
      <c r="AD57" s="70"/>
      <c r="AF57" s="69"/>
      <c r="AG57" s="70"/>
      <c r="AI57" s="59"/>
      <c r="AJ57" s="60"/>
    </row>
    <row r="58" spans="1:36" ht="15.9" customHeight="1">
      <c r="A58" s="71"/>
      <c r="B58" s="59"/>
      <c r="C58" s="60"/>
      <c r="D58" s="72"/>
      <c r="E58" s="59"/>
      <c r="F58" s="60"/>
      <c r="G58" s="72"/>
      <c r="H58" s="59"/>
      <c r="I58" s="60"/>
      <c r="J58" s="72"/>
      <c r="K58" s="59"/>
      <c r="L58" s="60"/>
      <c r="M58" s="72"/>
      <c r="N58" s="59"/>
      <c r="O58" s="60"/>
      <c r="P58" s="72"/>
      <c r="Q58" s="59"/>
      <c r="R58" s="60"/>
      <c r="T58" s="59"/>
      <c r="U58" s="60"/>
      <c r="W58" s="59"/>
      <c r="X58" s="60"/>
      <c r="Z58" s="59"/>
      <c r="AA58" s="60"/>
      <c r="AC58" s="69"/>
      <c r="AD58" s="70"/>
      <c r="AF58" s="69"/>
      <c r="AG58" s="70"/>
      <c r="AI58" s="59"/>
      <c r="AJ58" s="60"/>
    </row>
    <row r="59" spans="1:36" ht="15.9" customHeight="1">
      <c r="A59" s="71"/>
      <c r="B59" s="59"/>
      <c r="C59" s="60"/>
      <c r="D59" s="72"/>
      <c r="E59" s="59"/>
      <c r="F59" s="60"/>
      <c r="G59" s="72"/>
      <c r="H59" s="59"/>
      <c r="I59" s="60"/>
      <c r="J59" s="72"/>
      <c r="K59" s="59"/>
      <c r="L59" s="60"/>
      <c r="M59" s="72"/>
      <c r="N59" s="59"/>
      <c r="O59" s="60"/>
      <c r="P59" s="72"/>
      <c r="Q59" s="59"/>
      <c r="R59" s="60"/>
      <c r="T59" s="59"/>
      <c r="U59" s="60"/>
      <c r="W59" s="59"/>
      <c r="X59" s="60"/>
      <c r="Z59" s="59"/>
      <c r="AA59" s="60"/>
      <c r="AC59" s="69"/>
      <c r="AD59" s="70"/>
      <c r="AF59" s="69"/>
      <c r="AG59" s="70"/>
      <c r="AI59" s="59"/>
      <c r="AJ59" s="60"/>
    </row>
    <row r="60" spans="1:36" ht="15.9" customHeight="1">
      <c r="A60" s="71"/>
      <c r="B60" s="59"/>
      <c r="C60" s="60"/>
      <c r="D60" s="72"/>
      <c r="E60" s="59"/>
      <c r="F60" s="60"/>
      <c r="G60" s="72"/>
      <c r="H60" s="59"/>
      <c r="I60" s="60"/>
      <c r="J60" s="72"/>
      <c r="K60" s="59"/>
      <c r="L60" s="60"/>
      <c r="M60" s="72"/>
      <c r="N60" s="59"/>
      <c r="O60" s="60"/>
      <c r="P60" s="72"/>
      <c r="Q60" s="59"/>
      <c r="R60" s="60"/>
      <c r="T60" s="59"/>
      <c r="U60" s="60"/>
      <c r="W60" s="59"/>
      <c r="X60" s="60"/>
      <c r="Z60" s="59"/>
      <c r="AA60" s="60"/>
      <c r="AC60" s="69"/>
      <c r="AD60" s="70"/>
      <c r="AF60" s="69"/>
      <c r="AG60" s="70"/>
      <c r="AI60" s="59"/>
      <c r="AJ60" s="60"/>
    </row>
    <row r="61" spans="1:36" ht="15.9" customHeight="1">
      <c r="A61" s="71"/>
      <c r="B61" s="59"/>
      <c r="C61" s="60"/>
      <c r="D61" s="72"/>
      <c r="E61" s="59"/>
      <c r="F61" s="60"/>
      <c r="G61" s="72"/>
      <c r="H61" s="59"/>
      <c r="I61" s="60"/>
      <c r="J61" s="72"/>
      <c r="K61" s="59"/>
      <c r="L61" s="60"/>
      <c r="M61" s="72"/>
      <c r="N61" s="59"/>
      <c r="O61" s="60"/>
      <c r="P61" s="72"/>
      <c r="Q61" s="59"/>
      <c r="R61" s="60"/>
      <c r="T61" s="59"/>
      <c r="U61" s="60"/>
      <c r="W61" s="59"/>
      <c r="X61" s="60"/>
      <c r="Z61" s="59"/>
      <c r="AA61" s="60"/>
      <c r="AC61" s="69"/>
      <c r="AD61" s="70"/>
      <c r="AF61" s="69"/>
      <c r="AG61" s="70"/>
      <c r="AI61" s="59"/>
      <c r="AJ61" s="60"/>
    </row>
    <row r="62" spans="1:36" ht="15.9" customHeight="1">
      <c r="A62" s="71"/>
      <c r="B62" s="59"/>
      <c r="C62" s="60"/>
      <c r="D62" s="72"/>
      <c r="E62" s="59"/>
      <c r="F62" s="60"/>
      <c r="G62" s="72"/>
      <c r="H62" s="59"/>
      <c r="I62" s="60"/>
      <c r="J62" s="72"/>
      <c r="K62" s="59"/>
      <c r="L62" s="60"/>
      <c r="M62" s="72"/>
      <c r="N62" s="59"/>
      <c r="O62" s="60"/>
      <c r="P62" s="72"/>
      <c r="Q62" s="59"/>
      <c r="R62" s="60"/>
      <c r="T62" s="59"/>
      <c r="U62" s="60"/>
      <c r="W62" s="59"/>
      <c r="X62" s="60"/>
      <c r="Z62" s="59"/>
      <c r="AA62" s="60"/>
      <c r="AC62" s="69"/>
      <c r="AD62" s="70"/>
      <c r="AF62" s="69"/>
      <c r="AG62" s="70"/>
      <c r="AI62" s="59"/>
      <c r="AJ62" s="60"/>
    </row>
    <row r="63" spans="1:36" ht="15.9" customHeight="1">
      <c r="A63" s="71"/>
      <c r="B63" s="59"/>
      <c r="C63" s="60"/>
      <c r="D63" s="72"/>
      <c r="E63" s="59"/>
      <c r="F63" s="60"/>
      <c r="G63" s="72"/>
      <c r="H63" s="59"/>
      <c r="I63" s="60"/>
      <c r="J63" s="72"/>
      <c r="K63" s="59"/>
      <c r="L63" s="60"/>
      <c r="M63" s="72"/>
      <c r="N63" s="59"/>
      <c r="O63" s="60"/>
      <c r="P63" s="72"/>
      <c r="Q63" s="59"/>
      <c r="R63" s="60"/>
      <c r="T63" s="59"/>
      <c r="U63" s="60"/>
      <c r="W63" s="59"/>
      <c r="X63" s="60"/>
      <c r="Z63" s="59"/>
      <c r="AA63" s="60"/>
      <c r="AC63" s="69"/>
      <c r="AD63" s="70"/>
      <c r="AF63" s="69"/>
      <c r="AG63" s="70"/>
      <c r="AI63" s="59"/>
      <c r="AJ63" s="60"/>
    </row>
    <row r="64" spans="1:36" ht="15.9" customHeight="1">
      <c r="A64" s="71"/>
      <c r="B64" s="59"/>
      <c r="C64" s="60"/>
      <c r="D64" s="72"/>
      <c r="E64" s="59"/>
      <c r="F64" s="60"/>
      <c r="G64" s="72"/>
      <c r="H64" s="59"/>
      <c r="I64" s="60"/>
      <c r="J64" s="72"/>
      <c r="K64" s="59"/>
      <c r="L64" s="60"/>
      <c r="M64" s="72"/>
      <c r="N64" s="59"/>
      <c r="O64" s="60"/>
      <c r="P64" s="72"/>
      <c r="Q64" s="59"/>
      <c r="R64" s="60"/>
      <c r="T64" s="59"/>
      <c r="U64" s="60"/>
      <c r="W64" s="59"/>
      <c r="X64" s="60"/>
      <c r="Z64" s="59"/>
      <c r="AA64" s="60"/>
      <c r="AC64" s="69"/>
      <c r="AD64" s="70"/>
      <c r="AF64" s="69"/>
      <c r="AG64" s="70"/>
      <c r="AI64" s="59"/>
      <c r="AJ64" s="60"/>
    </row>
    <row r="65" spans="1:36" ht="15.9" customHeight="1">
      <c r="A65" s="71"/>
      <c r="B65" s="59"/>
      <c r="C65" s="60"/>
      <c r="D65" s="72"/>
      <c r="E65" s="59"/>
      <c r="F65" s="60"/>
      <c r="G65" s="72"/>
      <c r="H65" s="59"/>
      <c r="I65" s="60"/>
      <c r="J65" s="72"/>
      <c r="K65" s="59"/>
      <c r="L65" s="60"/>
      <c r="M65" s="72"/>
      <c r="N65" s="59"/>
      <c r="O65" s="60"/>
      <c r="P65" s="72"/>
      <c r="Q65" s="59"/>
      <c r="R65" s="60"/>
      <c r="T65" s="59"/>
      <c r="U65" s="60"/>
      <c r="W65" s="59"/>
      <c r="X65" s="60"/>
      <c r="Z65" s="59"/>
      <c r="AA65" s="60"/>
      <c r="AC65" s="69"/>
      <c r="AD65" s="70"/>
      <c r="AF65" s="69"/>
      <c r="AG65" s="70"/>
      <c r="AI65" s="59"/>
      <c r="AJ65" s="60"/>
    </row>
    <row r="66" spans="1:36" ht="15.9" customHeight="1">
      <c r="A66" s="71"/>
      <c r="B66" s="59"/>
      <c r="C66" s="60"/>
      <c r="D66" s="72"/>
      <c r="E66" s="59"/>
      <c r="F66" s="60"/>
      <c r="G66" s="72"/>
      <c r="H66" s="59"/>
      <c r="I66" s="60"/>
      <c r="J66" s="72"/>
      <c r="K66" s="59"/>
      <c r="L66" s="60"/>
      <c r="M66" s="72"/>
      <c r="N66" s="59"/>
      <c r="O66" s="60"/>
      <c r="P66" s="72"/>
      <c r="Q66" s="59"/>
      <c r="R66" s="60"/>
      <c r="T66" s="59"/>
      <c r="U66" s="60"/>
      <c r="W66" s="59"/>
      <c r="X66" s="60"/>
      <c r="Z66" s="59"/>
      <c r="AA66" s="60"/>
      <c r="AC66" s="69"/>
      <c r="AD66" s="70"/>
      <c r="AF66" s="69"/>
      <c r="AG66" s="70"/>
      <c r="AI66" s="59"/>
      <c r="AJ66" s="60"/>
    </row>
    <row r="67" spans="1:36" ht="15.9" customHeight="1">
      <c r="A67" s="71"/>
      <c r="B67" s="59"/>
      <c r="C67" s="60"/>
      <c r="D67" s="72"/>
      <c r="E67" s="59"/>
      <c r="F67" s="60"/>
      <c r="G67" s="72"/>
      <c r="H67" s="59"/>
      <c r="I67" s="60"/>
      <c r="J67" s="72"/>
      <c r="K67" s="59"/>
      <c r="L67" s="60"/>
      <c r="M67" s="72"/>
      <c r="N67" s="59"/>
      <c r="O67" s="60"/>
      <c r="P67" s="72"/>
      <c r="Q67" s="59"/>
      <c r="R67" s="60"/>
      <c r="T67" s="59"/>
      <c r="U67" s="60"/>
      <c r="W67" s="59"/>
      <c r="X67" s="60"/>
      <c r="Z67" s="59"/>
      <c r="AA67" s="60"/>
      <c r="AC67" s="69"/>
      <c r="AD67" s="70"/>
      <c r="AF67" s="69"/>
      <c r="AG67" s="70"/>
      <c r="AI67" s="59"/>
      <c r="AJ67" s="60"/>
    </row>
    <row r="68" spans="1:36" ht="15.9" customHeight="1">
      <c r="A68" s="71"/>
      <c r="B68" s="59"/>
      <c r="C68" s="60"/>
      <c r="D68" s="72"/>
      <c r="E68" s="59"/>
      <c r="F68" s="60"/>
      <c r="G68" s="72"/>
      <c r="H68" s="59"/>
      <c r="I68" s="60"/>
      <c r="J68" s="72"/>
      <c r="K68" s="59"/>
      <c r="L68" s="60"/>
      <c r="M68" s="72"/>
      <c r="N68" s="59"/>
      <c r="O68" s="60"/>
      <c r="P68" s="72"/>
      <c r="Q68" s="59"/>
      <c r="R68" s="60"/>
      <c r="T68" s="59"/>
      <c r="U68" s="60"/>
      <c r="W68" s="59"/>
      <c r="X68" s="60"/>
      <c r="Z68" s="59"/>
      <c r="AA68" s="60"/>
      <c r="AC68" s="69"/>
      <c r="AD68" s="70"/>
      <c r="AF68" s="69"/>
      <c r="AG68" s="70"/>
      <c r="AI68" s="59"/>
      <c r="AJ68" s="60"/>
    </row>
    <row r="69" spans="1:36" ht="15.9" customHeight="1">
      <c r="A69" s="71"/>
      <c r="B69" s="59"/>
      <c r="C69" s="60"/>
      <c r="D69" s="72"/>
      <c r="E69" s="59"/>
      <c r="F69" s="60"/>
      <c r="G69" s="72"/>
      <c r="H69" s="59"/>
      <c r="I69" s="60"/>
      <c r="J69" s="72"/>
      <c r="K69" s="59"/>
      <c r="L69" s="60"/>
      <c r="M69" s="72"/>
      <c r="N69" s="59"/>
      <c r="O69" s="60"/>
      <c r="P69" s="72"/>
      <c r="Q69" s="59"/>
      <c r="R69" s="60"/>
      <c r="T69" s="59"/>
      <c r="U69" s="60"/>
      <c r="W69" s="59"/>
      <c r="X69" s="60"/>
      <c r="Z69" s="59"/>
      <c r="AA69" s="60"/>
      <c r="AC69" s="69"/>
      <c r="AD69" s="70"/>
      <c r="AF69" s="69"/>
      <c r="AG69" s="70"/>
      <c r="AI69" s="59"/>
      <c r="AJ69" s="60"/>
    </row>
    <row r="70" spans="1:36" ht="15.9" customHeight="1">
      <c r="A70" s="71"/>
      <c r="B70" s="59"/>
      <c r="C70" s="60"/>
      <c r="D70" s="72"/>
      <c r="E70" s="59"/>
      <c r="F70" s="60"/>
      <c r="G70" s="72"/>
      <c r="H70" s="59"/>
      <c r="I70" s="60"/>
      <c r="J70" s="72"/>
      <c r="K70" s="59"/>
      <c r="L70" s="60"/>
      <c r="M70" s="72"/>
      <c r="N70" s="59"/>
      <c r="O70" s="60"/>
      <c r="P70" s="72"/>
      <c r="Q70" s="59"/>
      <c r="R70" s="60"/>
      <c r="T70" s="59"/>
      <c r="U70" s="60"/>
      <c r="W70" s="59"/>
      <c r="X70" s="60"/>
      <c r="Z70" s="59"/>
      <c r="AA70" s="60"/>
      <c r="AC70" s="69"/>
      <c r="AD70" s="70"/>
      <c r="AF70" s="69"/>
      <c r="AG70" s="70"/>
      <c r="AI70" s="59"/>
      <c r="AJ70" s="60"/>
    </row>
    <row r="71" spans="1:36" ht="15.9" customHeight="1">
      <c r="A71" s="71"/>
      <c r="B71" s="59"/>
      <c r="C71" s="60"/>
      <c r="D71" s="72"/>
      <c r="E71" s="59"/>
      <c r="F71" s="60"/>
      <c r="G71" s="72"/>
      <c r="H71" s="59"/>
      <c r="I71" s="60"/>
      <c r="J71" s="72"/>
      <c r="K71" s="59"/>
      <c r="L71" s="60"/>
      <c r="M71" s="72"/>
      <c r="N71" s="59"/>
      <c r="O71" s="60"/>
      <c r="P71" s="72"/>
      <c r="Q71" s="59"/>
      <c r="R71" s="60"/>
      <c r="T71" s="59"/>
      <c r="U71" s="60"/>
      <c r="W71" s="59"/>
      <c r="X71" s="60"/>
      <c r="Z71" s="59"/>
      <c r="AA71" s="60"/>
      <c r="AC71" s="69"/>
      <c r="AD71" s="70"/>
      <c r="AF71" s="69"/>
      <c r="AG71" s="70"/>
      <c r="AI71" s="59"/>
      <c r="AJ71" s="60"/>
    </row>
    <row r="72" spans="1:36" ht="15.9" customHeight="1">
      <c r="A72" s="71"/>
      <c r="B72" s="59"/>
      <c r="C72" s="60"/>
      <c r="D72" s="72"/>
      <c r="E72" s="59"/>
      <c r="F72" s="60"/>
      <c r="G72" s="72"/>
      <c r="H72" s="59"/>
      <c r="I72" s="60"/>
      <c r="J72" s="72"/>
      <c r="K72" s="59"/>
      <c r="L72" s="60"/>
      <c r="M72" s="72"/>
      <c r="N72" s="59"/>
      <c r="O72" s="60"/>
      <c r="P72" s="72"/>
      <c r="Q72" s="59"/>
      <c r="R72" s="60"/>
      <c r="T72" s="59"/>
      <c r="U72" s="60"/>
      <c r="W72" s="59"/>
      <c r="X72" s="60"/>
      <c r="Z72" s="59"/>
      <c r="AA72" s="60"/>
      <c r="AC72" s="59"/>
      <c r="AD72" s="60"/>
      <c r="AF72" s="69"/>
      <c r="AG72" s="70"/>
      <c r="AI72" s="59"/>
      <c r="AJ72" s="60"/>
    </row>
    <row r="73" spans="1:36" ht="15.9" customHeight="1">
      <c r="A73" s="71"/>
      <c r="B73" s="59"/>
      <c r="C73" s="60"/>
      <c r="D73" s="72"/>
      <c r="E73" s="59"/>
      <c r="F73" s="60"/>
      <c r="G73" s="72"/>
      <c r="H73" s="59"/>
      <c r="I73" s="60"/>
      <c r="J73" s="72"/>
      <c r="K73" s="59"/>
      <c r="L73" s="60"/>
      <c r="M73" s="72"/>
      <c r="N73" s="59"/>
      <c r="O73" s="60"/>
      <c r="P73" s="72"/>
      <c r="Q73" s="59"/>
      <c r="R73" s="60"/>
      <c r="T73" s="59"/>
      <c r="U73" s="60"/>
      <c r="W73" s="59"/>
      <c r="X73" s="60"/>
      <c r="Z73" s="59"/>
      <c r="AA73" s="60"/>
      <c r="AC73" s="59"/>
      <c r="AD73" s="60"/>
      <c r="AF73" s="59"/>
      <c r="AG73" s="60"/>
      <c r="AI73" s="59"/>
      <c r="AJ73" s="60"/>
    </row>
    <row r="74" spans="1:36" ht="15.9" customHeight="1">
      <c r="A74" s="71"/>
      <c r="B74" s="59"/>
      <c r="C74" s="60"/>
      <c r="D74" s="72"/>
      <c r="E74" s="59"/>
      <c r="F74" s="60"/>
      <c r="G74" s="72"/>
      <c r="H74" s="59"/>
      <c r="I74" s="60"/>
      <c r="J74" s="72"/>
      <c r="K74" s="59"/>
      <c r="L74" s="60"/>
      <c r="M74" s="72"/>
      <c r="N74" s="59"/>
      <c r="O74" s="60"/>
      <c r="P74" s="72"/>
      <c r="Q74" s="59"/>
      <c r="R74" s="60"/>
      <c r="T74" s="59"/>
      <c r="U74" s="60"/>
      <c r="W74" s="59"/>
      <c r="X74" s="60"/>
      <c r="Z74" s="59"/>
      <c r="AA74" s="60"/>
      <c r="AC74" s="59"/>
      <c r="AD74" s="60"/>
      <c r="AF74" s="59"/>
      <c r="AG74" s="60"/>
      <c r="AI74" s="59"/>
      <c r="AJ74" s="60"/>
    </row>
    <row r="75" spans="1:36" ht="15.9" customHeight="1">
      <c r="A75" s="71"/>
      <c r="B75" s="59"/>
      <c r="C75" s="60"/>
      <c r="D75" s="72"/>
      <c r="E75" s="59"/>
      <c r="F75" s="60"/>
      <c r="G75" s="72"/>
      <c r="H75" s="59"/>
      <c r="I75" s="60"/>
      <c r="J75" s="72"/>
      <c r="K75" s="59"/>
      <c r="L75" s="60"/>
      <c r="M75" s="72"/>
      <c r="N75" s="59"/>
      <c r="O75" s="60"/>
      <c r="P75" s="72"/>
      <c r="Q75" s="59"/>
      <c r="R75" s="60"/>
      <c r="T75" s="59"/>
      <c r="U75" s="60"/>
      <c r="W75" s="59"/>
      <c r="X75" s="60"/>
      <c r="Z75" s="59"/>
      <c r="AA75" s="60"/>
      <c r="AC75" s="59"/>
      <c r="AD75" s="60"/>
      <c r="AF75" s="59"/>
      <c r="AG75" s="60"/>
      <c r="AI75" s="59"/>
      <c r="AJ75" s="60"/>
    </row>
    <row r="76" spans="1:36" ht="15.9" customHeight="1">
      <c r="A76" s="71"/>
      <c r="B76" s="59"/>
      <c r="C76" s="60"/>
      <c r="D76" s="72"/>
      <c r="E76" s="59"/>
      <c r="F76" s="60"/>
      <c r="G76" s="72"/>
      <c r="H76" s="59"/>
      <c r="I76" s="60"/>
      <c r="J76" s="72"/>
      <c r="K76" s="59"/>
      <c r="L76" s="60"/>
      <c r="M76" s="72"/>
      <c r="N76" s="59"/>
      <c r="O76" s="60"/>
      <c r="P76" s="72"/>
      <c r="Q76" s="59"/>
      <c r="R76" s="60"/>
      <c r="T76" s="59"/>
      <c r="U76" s="60"/>
      <c r="W76" s="59"/>
      <c r="X76" s="60"/>
      <c r="Z76" s="59"/>
      <c r="AA76" s="60"/>
      <c r="AC76" s="59"/>
      <c r="AD76" s="60"/>
      <c r="AF76" s="59"/>
      <c r="AG76" s="60"/>
      <c r="AI76" s="59"/>
      <c r="AJ76" s="60"/>
    </row>
    <row r="77" spans="1:36" ht="15.9" customHeight="1">
      <c r="A77" s="71"/>
      <c r="B77" s="59"/>
      <c r="C77" s="60"/>
      <c r="D77" s="72"/>
      <c r="E77" s="59"/>
      <c r="F77" s="60"/>
      <c r="G77" s="72"/>
      <c r="H77" s="59"/>
      <c r="I77" s="60"/>
      <c r="J77" s="72"/>
      <c r="K77" s="59"/>
      <c r="L77" s="60"/>
      <c r="M77" s="72"/>
      <c r="N77" s="59"/>
      <c r="O77" s="60"/>
      <c r="P77" s="72"/>
      <c r="Q77" s="59"/>
      <c r="R77" s="60"/>
      <c r="T77" s="59"/>
      <c r="U77" s="60"/>
      <c r="W77" s="59"/>
      <c r="X77" s="60"/>
      <c r="Z77" s="59"/>
      <c r="AA77" s="60"/>
      <c r="AC77" s="59"/>
      <c r="AD77" s="60"/>
      <c r="AF77" s="59"/>
      <c r="AG77" s="60"/>
      <c r="AI77" s="59"/>
      <c r="AJ77" s="60"/>
    </row>
    <row r="78" spans="1:36" ht="15.9" customHeight="1">
      <c r="A78" s="71"/>
      <c r="B78" s="59"/>
      <c r="C78" s="60"/>
      <c r="D78" s="72"/>
      <c r="E78" s="59"/>
      <c r="F78" s="60"/>
      <c r="G78" s="72"/>
      <c r="H78" s="59"/>
      <c r="I78" s="60"/>
      <c r="J78" s="72"/>
      <c r="K78" s="59"/>
      <c r="L78" s="60"/>
      <c r="M78" s="72"/>
      <c r="N78" s="59"/>
      <c r="O78" s="60"/>
      <c r="P78" s="72"/>
      <c r="Q78" s="59"/>
      <c r="R78" s="60"/>
      <c r="T78" s="59"/>
      <c r="U78" s="60"/>
      <c r="W78" s="59"/>
      <c r="X78" s="60"/>
      <c r="Z78" s="59"/>
      <c r="AA78" s="60"/>
      <c r="AC78" s="59"/>
      <c r="AD78" s="60"/>
      <c r="AF78" s="59"/>
      <c r="AG78" s="60"/>
      <c r="AI78" s="59"/>
      <c r="AJ78" s="60"/>
    </row>
    <row r="79" spans="1:36" ht="15.9" customHeight="1">
      <c r="A79" s="71"/>
      <c r="B79" s="59"/>
      <c r="C79" s="60"/>
      <c r="D79" s="72"/>
      <c r="E79" s="59"/>
      <c r="F79" s="60"/>
      <c r="G79" s="72"/>
      <c r="H79" s="59"/>
      <c r="I79" s="60"/>
      <c r="J79" s="72"/>
      <c r="K79" s="59"/>
      <c r="L79" s="60"/>
      <c r="M79" s="72"/>
      <c r="N79" s="59"/>
      <c r="O79" s="60"/>
      <c r="P79" s="72"/>
      <c r="Q79" s="59"/>
      <c r="R79" s="60"/>
      <c r="T79" s="59"/>
      <c r="U79" s="60"/>
      <c r="W79" s="59"/>
      <c r="X79" s="60"/>
      <c r="Z79" s="59"/>
      <c r="AA79" s="60"/>
      <c r="AC79" s="59"/>
      <c r="AD79" s="60"/>
      <c r="AF79" s="59"/>
      <c r="AG79" s="60"/>
      <c r="AI79" s="59"/>
      <c r="AJ79" s="60"/>
    </row>
    <row r="80" spans="1:36" ht="15.9" customHeight="1">
      <c r="A80" s="71"/>
      <c r="B80" s="59"/>
      <c r="C80" s="60"/>
      <c r="D80" s="72"/>
      <c r="E80" s="59"/>
      <c r="F80" s="60"/>
      <c r="G80" s="72"/>
      <c r="H80" s="59"/>
      <c r="I80" s="60"/>
      <c r="J80" s="72"/>
      <c r="K80" s="59"/>
      <c r="L80" s="60"/>
      <c r="M80" s="72"/>
      <c r="N80" s="59"/>
      <c r="O80" s="60"/>
      <c r="P80" s="72"/>
      <c r="Q80" s="59"/>
      <c r="R80" s="60"/>
      <c r="T80" s="59"/>
      <c r="U80" s="60"/>
      <c r="W80" s="59"/>
      <c r="X80" s="60"/>
      <c r="Z80" s="59"/>
      <c r="AA80" s="60"/>
      <c r="AC80" s="59"/>
      <c r="AD80" s="60"/>
      <c r="AF80" s="59"/>
      <c r="AG80" s="60"/>
      <c r="AI80" s="59"/>
      <c r="AJ80" s="60"/>
    </row>
    <row r="81" spans="1:36" ht="15.9" customHeight="1">
      <c r="A81" s="71"/>
      <c r="B81" s="59"/>
      <c r="C81" s="60"/>
      <c r="D81" s="72"/>
      <c r="E81" s="59"/>
      <c r="F81" s="60"/>
      <c r="G81" s="72"/>
      <c r="H81" s="59"/>
      <c r="I81" s="60"/>
      <c r="J81" s="72"/>
      <c r="K81" s="59"/>
      <c r="L81" s="60"/>
      <c r="M81" s="72"/>
      <c r="N81" s="59"/>
      <c r="O81" s="60"/>
      <c r="P81" s="72"/>
      <c r="Q81" s="59"/>
      <c r="R81" s="60"/>
      <c r="T81" s="59"/>
      <c r="U81" s="60"/>
      <c r="W81" s="59"/>
      <c r="X81" s="60"/>
      <c r="Z81" s="59"/>
      <c r="AA81" s="60"/>
      <c r="AC81" s="59"/>
      <c r="AD81" s="60"/>
      <c r="AF81" s="59"/>
      <c r="AG81" s="60"/>
      <c r="AI81" s="59"/>
      <c r="AJ81" s="60"/>
    </row>
    <row r="82" spans="1:36" ht="15.9" customHeight="1">
      <c r="A82" s="71"/>
      <c r="B82" s="59"/>
      <c r="C82" s="60"/>
      <c r="D82" s="72"/>
      <c r="E82" s="59"/>
      <c r="F82" s="60"/>
      <c r="G82" s="72"/>
      <c r="H82" s="59"/>
      <c r="I82" s="60"/>
      <c r="J82" s="72"/>
      <c r="K82" s="59"/>
      <c r="L82" s="60"/>
      <c r="M82" s="72"/>
      <c r="N82" s="59"/>
      <c r="O82" s="60"/>
      <c r="P82" s="72"/>
      <c r="Q82" s="59"/>
      <c r="R82" s="60"/>
      <c r="T82" s="59"/>
      <c r="U82" s="60"/>
      <c r="W82" s="59"/>
      <c r="X82" s="60"/>
      <c r="Z82" s="59"/>
      <c r="AA82" s="60"/>
      <c r="AC82" s="59"/>
      <c r="AD82" s="60"/>
      <c r="AF82" s="59"/>
      <c r="AG82" s="60"/>
      <c r="AI82" s="59"/>
      <c r="AJ82" s="60"/>
    </row>
    <row r="83" spans="1:36" ht="15.9" customHeight="1">
      <c r="A83" s="71"/>
      <c r="B83" s="59"/>
      <c r="C83" s="60"/>
      <c r="D83" s="72"/>
      <c r="E83" s="59"/>
      <c r="F83" s="60"/>
      <c r="G83" s="72"/>
      <c r="H83" s="59"/>
      <c r="I83" s="60"/>
      <c r="J83" s="72"/>
      <c r="K83" s="59"/>
      <c r="L83" s="60"/>
      <c r="M83" s="72"/>
      <c r="N83" s="59"/>
      <c r="O83" s="60"/>
      <c r="P83" s="72"/>
      <c r="Q83" s="59"/>
      <c r="R83" s="60"/>
      <c r="T83" s="59"/>
      <c r="U83" s="60"/>
      <c r="W83" s="59"/>
      <c r="X83" s="60"/>
      <c r="Z83" s="59"/>
      <c r="AA83" s="60"/>
      <c r="AC83" s="59"/>
      <c r="AD83" s="60"/>
      <c r="AF83" s="59"/>
      <c r="AG83" s="60"/>
      <c r="AI83" s="59"/>
      <c r="AJ83" s="60"/>
    </row>
    <row r="84" spans="1:36" ht="15.9" customHeight="1">
      <c r="A84" s="71"/>
      <c r="B84" s="59"/>
      <c r="C84" s="60"/>
      <c r="D84" s="72"/>
      <c r="E84" s="59"/>
      <c r="F84" s="60"/>
      <c r="G84" s="72"/>
      <c r="H84" s="59"/>
      <c r="I84" s="60"/>
      <c r="J84" s="72"/>
      <c r="K84" s="59"/>
      <c r="L84" s="60"/>
      <c r="M84" s="72"/>
      <c r="N84" s="59"/>
      <c r="O84" s="60"/>
      <c r="P84" s="72"/>
      <c r="Q84" s="59"/>
      <c r="R84" s="60"/>
      <c r="T84" s="59"/>
      <c r="U84" s="60"/>
      <c r="W84" s="59"/>
      <c r="X84" s="60"/>
      <c r="Z84" s="59"/>
      <c r="AA84" s="60"/>
      <c r="AC84" s="59"/>
      <c r="AD84" s="60"/>
      <c r="AF84" s="59"/>
      <c r="AG84" s="60"/>
      <c r="AI84" s="59"/>
      <c r="AJ84" s="60"/>
    </row>
    <row r="85" spans="1:36" ht="15.9" customHeight="1">
      <c r="A85" s="71"/>
      <c r="B85" s="59"/>
      <c r="C85" s="60"/>
      <c r="D85" s="72"/>
      <c r="E85" s="59"/>
      <c r="F85" s="60"/>
      <c r="G85" s="72"/>
      <c r="H85" s="59"/>
      <c r="I85" s="60"/>
      <c r="J85" s="72"/>
      <c r="K85" s="59"/>
      <c r="L85" s="60"/>
      <c r="M85" s="72"/>
      <c r="N85" s="59"/>
      <c r="O85" s="60"/>
      <c r="P85" s="72"/>
      <c r="Q85" s="59"/>
      <c r="R85" s="60"/>
      <c r="T85" s="59"/>
      <c r="U85" s="60"/>
      <c r="W85" s="59"/>
      <c r="X85" s="60"/>
      <c r="Z85" s="59"/>
      <c r="AA85" s="60"/>
      <c r="AC85" s="59"/>
      <c r="AD85" s="60"/>
      <c r="AF85" s="59"/>
      <c r="AG85" s="60"/>
      <c r="AI85" s="59"/>
      <c r="AJ85" s="60"/>
    </row>
    <row r="86" spans="1:36" ht="15.9" customHeight="1">
      <c r="A86" s="71"/>
      <c r="B86" s="59"/>
      <c r="C86" s="60"/>
      <c r="D86" s="72"/>
      <c r="E86" s="59"/>
      <c r="F86" s="60"/>
      <c r="G86" s="72"/>
      <c r="H86" s="59"/>
      <c r="I86" s="60"/>
      <c r="J86" s="72"/>
      <c r="K86" s="59"/>
      <c r="L86" s="60"/>
      <c r="M86" s="72"/>
      <c r="N86" s="59"/>
      <c r="O86" s="60"/>
      <c r="P86" s="72"/>
      <c r="Q86" s="59"/>
      <c r="R86" s="60"/>
      <c r="T86" s="59"/>
      <c r="U86" s="60"/>
      <c r="W86" s="59"/>
      <c r="X86" s="60"/>
      <c r="Z86" s="59"/>
      <c r="AA86" s="60"/>
      <c r="AC86" s="59"/>
      <c r="AD86" s="60"/>
      <c r="AF86" s="59"/>
      <c r="AG86" s="60"/>
      <c r="AI86" s="59"/>
      <c r="AJ86" s="60"/>
    </row>
    <row r="87" spans="1:36" ht="15.9" customHeight="1">
      <c r="A87" s="71"/>
      <c r="B87" s="59"/>
      <c r="C87" s="60"/>
      <c r="D87" s="72"/>
      <c r="E87" s="93"/>
      <c r="F87" s="94"/>
      <c r="G87" s="72"/>
      <c r="H87" s="59"/>
      <c r="I87" s="60"/>
      <c r="J87" s="72"/>
      <c r="K87" s="59"/>
      <c r="L87" s="60"/>
      <c r="M87" s="72"/>
      <c r="N87" s="59"/>
      <c r="O87" s="60"/>
      <c r="P87" s="72"/>
      <c r="Q87" s="59"/>
      <c r="R87" s="60"/>
      <c r="T87" s="59"/>
      <c r="U87" s="60"/>
      <c r="W87" s="59"/>
      <c r="X87" s="60"/>
      <c r="Z87" s="59"/>
      <c r="AA87" s="60"/>
      <c r="AC87" s="59"/>
      <c r="AD87" s="60"/>
      <c r="AF87" s="59"/>
      <c r="AG87" s="60"/>
      <c r="AI87" s="59"/>
      <c r="AJ87" s="60"/>
    </row>
    <row r="88" spans="1:36" ht="15.9" customHeight="1">
      <c r="A88" s="71"/>
      <c r="B88" s="59"/>
      <c r="C88" s="60"/>
      <c r="D88" s="72"/>
      <c r="E88" s="93"/>
      <c r="F88" s="94"/>
      <c r="G88" s="72"/>
      <c r="H88" s="59"/>
      <c r="I88" s="60"/>
      <c r="J88" s="72"/>
      <c r="K88" s="59"/>
      <c r="L88" s="60"/>
      <c r="M88" s="72"/>
      <c r="N88" s="59"/>
      <c r="O88" s="60"/>
      <c r="P88" s="72"/>
      <c r="Q88" s="59"/>
      <c r="R88" s="60"/>
      <c r="T88" s="59"/>
      <c r="U88" s="60"/>
      <c r="W88" s="59"/>
      <c r="X88" s="60"/>
      <c r="Z88" s="59"/>
      <c r="AA88" s="60"/>
      <c r="AC88" s="59"/>
      <c r="AD88" s="60"/>
      <c r="AF88" s="59"/>
      <c r="AG88" s="60"/>
      <c r="AI88" s="59"/>
      <c r="AJ88" s="60"/>
    </row>
    <row r="89" spans="1:36" ht="15.9" customHeight="1">
      <c r="A89" s="71"/>
      <c r="B89" s="59"/>
      <c r="C89" s="60"/>
      <c r="D89" s="72"/>
      <c r="E89" s="93"/>
      <c r="F89" s="94"/>
      <c r="G89" s="72"/>
      <c r="H89" s="59"/>
      <c r="I89" s="60"/>
      <c r="J89" s="72"/>
      <c r="K89" s="59"/>
      <c r="L89" s="60"/>
      <c r="M89" s="72"/>
      <c r="N89" s="59"/>
      <c r="O89" s="60"/>
      <c r="P89" s="72"/>
      <c r="Q89" s="59"/>
      <c r="R89" s="60"/>
      <c r="T89" s="59"/>
      <c r="U89" s="60"/>
      <c r="W89" s="59"/>
      <c r="X89" s="60"/>
      <c r="Z89" s="59"/>
      <c r="AA89" s="60"/>
      <c r="AC89" s="59"/>
      <c r="AD89" s="60"/>
      <c r="AF89" s="59"/>
      <c r="AG89" s="60"/>
      <c r="AI89" s="59"/>
      <c r="AJ89" s="60"/>
    </row>
    <row r="90" spans="1:36" ht="15.9" customHeight="1">
      <c r="A90" s="71"/>
      <c r="B90" s="59"/>
      <c r="C90" s="60"/>
      <c r="D90" s="72"/>
      <c r="E90" s="93"/>
      <c r="F90" s="94"/>
      <c r="G90" s="72"/>
      <c r="H90" s="59"/>
      <c r="I90" s="60"/>
      <c r="J90" s="72"/>
      <c r="K90" s="59"/>
      <c r="L90" s="60"/>
      <c r="M90" s="72"/>
      <c r="N90" s="59"/>
      <c r="O90" s="60"/>
      <c r="P90" s="72"/>
      <c r="Q90" s="59"/>
      <c r="R90" s="60"/>
      <c r="T90" s="59"/>
      <c r="U90" s="60"/>
      <c r="W90" s="59"/>
      <c r="X90" s="60"/>
      <c r="Z90" s="59"/>
      <c r="AA90" s="60"/>
      <c r="AC90" s="59"/>
      <c r="AD90" s="60"/>
      <c r="AF90" s="59"/>
      <c r="AG90" s="60"/>
      <c r="AI90" s="59"/>
      <c r="AJ90" s="60"/>
    </row>
    <row r="91" spans="1:36" ht="15.9" customHeight="1">
      <c r="A91" s="71"/>
      <c r="B91" s="59"/>
      <c r="C91" s="60"/>
      <c r="D91" s="72"/>
      <c r="E91" s="93"/>
      <c r="F91" s="94"/>
      <c r="G91" s="72"/>
      <c r="H91" s="59"/>
      <c r="I91" s="60"/>
      <c r="J91" s="72"/>
      <c r="K91" s="59"/>
      <c r="L91" s="60"/>
      <c r="M91" s="72"/>
      <c r="N91" s="59"/>
      <c r="O91" s="60"/>
      <c r="P91" s="72"/>
      <c r="Q91" s="59"/>
      <c r="R91" s="60"/>
      <c r="T91" s="59"/>
      <c r="U91" s="60"/>
      <c r="W91" s="59"/>
      <c r="X91" s="60"/>
      <c r="Z91" s="59"/>
      <c r="AA91" s="60"/>
      <c r="AC91" s="59"/>
      <c r="AD91" s="60"/>
      <c r="AF91" s="59"/>
      <c r="AG91" s="60"/>
      <c r="AI91" s="59"/>
      <c r="AJ91" s="60"/>
    </row>
    <row r="92" spans="1:36" ht="15.9" customHeight="1">
      <c r="A92" s="71"/>
      <c r="B92" s="59"/>
      <c r="C92" s="60"/>
      <c r="D92" s="72"/>
      <c r="E92" s="93"/>
      <c r="F92" s="94"/>
      <c r="G92" s="72"/>
      <c r="H92" s="59"/>
      <c r="I92" s="60"/>
      <c r="J92" s="72"/>
      <c r="K92" s="59"/>
      <c r="L92" s="60"/>
      <c r="M92" s="72"/>
      <c r="N92" s="59"/>
      <c r="O92" s="60"/>
      <c r="P92" s="72"/>
      <c r="Q92" s="59"/>
      <c r="R92" s="60"/>
      <c r="T92" s="59"/>
      <c r="U92" s="60"/>
      <c r="W92" s="59"/>
      <c r="X92" s="60"/>
      <c r="Z92" s="59"/>
      <c r="AA92" s="60"/>
      <c r="AC92" s="59"/>
      <c r="AD92" s="60"/>
      <c r="AF92" s="59"/>
      <c r="AG92" s="60"/>
      <c r="AI92" s="59"/>
      <c r="AJ92" s="60"/>
    </row>
    <row r="93" spans="1:36" ht="15.9" customHeight="1">
      <c r="A93" s="71"/>
      <c r="B93" s="59"/>
      <c r="C93" s="60"/>
      <c r="D93" s="72"/>
      <c r="E93" s="93"/>
      <c r="F93" s="94"/>
      <c r="G93" s="72"/>
      <c r="H93" s="59"/>
      <c r="I93" s="60"/>
      <c r="J93" s="72"/>
      <c r="K93" s="59"/>
      <c r="L93" s="60"/>
      <c r="M93" s="72"/>
      <c r="N93" s="59"/>
      <c r="O93" s="60"/>
      <c r="P93" s="72"/>
      <c r="Q93" s="59"/>
      <c r="R93" s="60"/>
      <c r="T93" s="59"/>
      <c r="U93" s="60"/>
      <c r="W93" s="59"/>
      <c r="X93" s="60"/>
      <c r="Z93" s="59"/>
      <c r="AA93" s="60"/>
      <c r="AC93" s="59"/>
      <c r="AD93" s="60"/>
      <c r="AF93" s="59"/>
      <c r="AG93" s="60"/>
      <c r="AI93" s="59"/>
      <c r="AJ93" s="60"/>
    </row>
    <row r="94" spans="1:36" ht="15.9" customHeight="1">
      <c r="A94" s="71"/>
      <c r="B94" s="59"/>
      <c r="C94" s="60"/>
      <c r="D94" s="72"/>
      <c r="E94" s="93"/>
      <c r="F94" s="94"/>
      <c r="G94" s="72"/>
      <c r="H94" s="59"/>
      <c r="I94" s="60"/>
      <c r="J94" s="72"/>
      <c r="K94" s="59"/>
      <c r="L94" s="60"/>
      <c r="M94" s="72"/>
      <c r="N94" s="59"/>
      <c r="O94" s="60"/>
      <c r="P94" s="72"/>
      <c r="Q94" s="59"/>
      <c r="R94" s="60"/>
      <c r="T94" s="59"/>
      <c r="U94" s="60"/>
      <c r="W94" s="59"/>
      <c r="X94" s="60"/>
      <c r="Z94" s="59"/>
      <c r="AA94" s="60"/>
      <c r="AC94" s="59"/>
      <c r="AD94" s="60"/>
      <c r="AF94" s="59"/>
      <c r="AG94" s="60"/>
      <c r="AI94" s="59"/>
      <c r="AJ94" s="60"/>
    </row>
    <row r="95" spans="1:36" ht="15.9" customHeight="1">
      <c r="A95" s="71"/>
      <c r="B95" s="59"/>
      <c r="C95" s="60"/>
      <c r="D95" s="72"/>
      <c r="E95" s="93"/>
      <c r="F95" s="94"/>
      <c r="G95" s="72"/>
      <c r="H95" s="59"/>
      <c r="I95" s="60"/>
      <c r="J95" s="72"/>
      <c r="K95" s="59"/>
      <c r="L95" s="60"/>
      <c r="M95" s="72"/>
      <c r="N95" s="59"/>
      <c r="O95" s="60"/>
      <c r="P95" s="72"/>
      <c r="Q95" s="59"/>
      <c r="R95" s="60"/>
      <c r="T95" s="59"/>
      <c r="U95" s="60"/>
      <c r="W95" s="59"/>
      <c r="X95" s="60"/>
      <c r="Z95" s="59"/>
      <c r="AA95" s="60"/>
      <c r="AC95" s="59"/>
      <c r="AD95" s="60"/>
      <c r="AF95" s="59"/>
      <c r="AG95" s="60"/>
      <c r="AI95" s="59"/>
      <c r="AJ95" s="60"/>
    </row>
    <row r="96" spans="1:36" ht="15.9" customHeight="1">
      <c r="A96" s="71"/>
      <c r="B96" s="59"/>
      <c r="C96" s="60"/>
      <c r="D96" s="72"/>
      <c r="E96" s="93"/>
      <c r="F96" s="94"/>
      <c r="G96" s="72"/>
      <c r="H96" s="59"/>
      <c r="I96" s="60"/>
      <c r="J96" s="72"/>
      <c r="K96" s="59"/>
      <c r="L96" s="60"/>
      <c r="M96" s="72"/>
      <c r="N96" s="59"/>
      <c r="O96" s="60"/>
      <c r="P96" s="72"/>
      <c r="Q96" s="59"/>
      <c r="R96" s="60"/>
      <c r="T96" s="59"/>
      <c r="U96" s="60"/>
      <c r="W96" s="59"/>
      <c r="X96" s="60"/>
      <c r="Z96" s="59"/>
      <c r="AA96" s="60"/>
      <c r="AC96" s="59"/>
      <c r="AD96" s="60"/>
      <c r="AF96" s="59"/>
      <c r="AG96" s="60"/>
      <c r="AI96" s="59"/>
      <c r="AJ96" s="60"/>
    </row>
    <row r="97" spans="1:36" ht="15.9" customHeight="1">
      <c r="A97" s="71"/>
      <c r="B97" s="59"/>
      <c r="C97" s="60"/>
      <c r="D97" s="72"/>
      <c r="E97" s="93"/>
      <c r="F97" s="94"/>
      <c r="G97" s="72"/>
      <c r="H97" s="59"/>
      <c r="I97" s="60"/>
      <c r="J97" s="72"/>
      <c r="K97" s="59"/>
      <c r="L97" s="60"/>
      <c r="M97" s="72"/>
      <c r="N97" s="59"/>
      <c r="O97" s="60"/>
      <c r="P97" s="72"/>
      <c r="Q97" s="59"/>
      <c r="R97" s="60"/>
      <c r="T97" s="59"/>
      <c r="U97" s="60"/>
      <c r="W97" s="59"/>
      <c r="X97" s="60"/>
      <c r="Z97" s="59"/>
      <c r="AA97" s="60"/>
      <c r="AC97" s="59"/>
      <c r="AD97" s="60"/>
      <c r="AF97" s="59"/>
      <c r="AG97" s="60"/>
      <c r="AI97" s="59"/>
      <c r="AJ97" s="60"/>
    </row>
    <row r="98" spans="1:36" ht="15.9" customHeight="1">
      <c r="A98" s="71"/>
      <c r="B98" s="59"/>
      <c r="C98" s="60"/>
      <c r="D98" s="72"/>
      <c r="E98" s="93"/>
      <c r="F98" s="94"/>
      <c r="G98" s="72"/>
      <c r="H98" s="59"/>
      <c r="I98" s="60"/>
      <c r="J98" s="72"/>
      <c r="K98" s="59"/>
      <c r="L98" s="60"/>
      <c r="M98" s="72"/>
      <c r="N98" s="59"/>
      <c r="O98" s="60"/>
      <c r="P98" s="72"/>
      <c r="Q98" s="59"/>
      <c r="R98" s="60"/>
      <c r="T98" s="59"/>
      <c r="U98" s="60"/>
      <c r="W98" s="59"/>
      <c r="X98" s="60"/>
      <c r="Z98" s="59"/>
      <c r="AA98" s="60"/>
      <c r="AC98" s="59"/>
      <c r="AD98" s="60"/>
      <c r="AF98" s="59"/>
      <c r="AG98" s="60"/>
      <c r="AI98" s="59"/>
      <c r="AJ98" s="60"/>
    </row>
    <row r="99" spans="1:36" ht="15.9" customHeight="1">
      <c r="A99" s="71"/>
      <c r="B99" s="59"/>
      <c r="C99" s="60"/>
      <c r="D99" s="72"/>
      <c r="E99" s="93"/>
      <c r="F99" s="94"/>
      <c r="G99" s="72"/>
      <c r="H99" s="59"/>
      <c r="I99" s="60"/>
      <c r="J99" s="72"/>
      <c r="K99" s="59"/>
      <c r="L99" s="60"/>
      <c r="M99" s="72"/>
      <c r="N99" s="59"/>
      <c r="O99" s="60"/>
      <c r="P99" s="72"/>
      <c r="Q99" s="59"/>
      <c r="R99" s="60"/>
      <c r="T99" s="59"/>
      <c r="U99" s="60"/>
      <c r="W99" s="59"/>
      <c r="X99" s="60"/>
      <c r="Z99" s="59"/>
      <c r="AA99" s="60"/>
      <c r="AC99" s="59"/>
      <c r="AD99" s="60"/>
      <c r="AF99" s="59"/>
      <c r="AG99" s="60"/>
      <c r="AI99" s="59"/>
      <c r="AJ99" s="60"/>
    </row>
    <row r="100" spans="1:36" ht="15.9" customHeight="1">
      <c r="A100" s="71"/>
      <c r="B100" s="59"/>
      <c r="C100" s="60"/>
      <c r="D100" s="72"/>
      <c r="E100" s="93"/>
      <c r="F100" s="94"/>
      <c r="G100" s="72"/>
      <c r="H100" s="93"/>
      <c r="I100" s="94"/>
      <c r="J100" s="72"/>
      <c r="K100" s="59"/>
      <c r="L100" s="60"/>
      <c r="M100" s="72"/>
      <c r="N100" s="59"/>
      <c r="O100" s="60"/>
      <c r="P100" s="72"/>
      <c r="Q100" s="59"/>
      <c r="R100" s="60"/>
      <c r="T100" s="59"/>
      <c r="U100" s="60"/>
      <c r="W100" s="59"/>
      <c r="X100" s="60"/>
      <c r="Z100" s="59"/>
      <c r="AA100" s="60"/>
      <c r="AC100" s="59"/>
      <c r="AD100" s="60"/>
      <c r="AF100" s="59"/>
      <c r="AG100" s="60"/>
      <c r="AI100" s="59"/>
      <c r="AJ100" s="60"/>
    </row>
    <row r="101" spans="1:36" ht="15.9" customHeight="1">
      <c r="A101" s="71"/>
      <c r="B101" s="59"/>
      <c r="C101" s="60"/>
      <c r="D101" s="72"/>
      <c r="E101" s="93"/>
      <c r="F101" s="94"/>
      <c r="G101" s="72"/>
      <c r="H101" s="93"/>
      <c r="I101" s="94"/>
      <c r="J101" s="72"/>
      <c r="K101" s="59"/>
      <c r="L101" s="60"/>
      <c r="M101" s="72"/>
      <c r="N101" s="59"/>
      <c r="O101" s="60"/>
      <c r="P101" s="72"/>
      <c r="Q101" s="59"/>
      <c r="R101" s="60"/>
      <c r="T101" s="59"/>
      <c r="U101" s="60"/>
      <c r="W101" s="59"/>
      <c r="X101" s="60"/>
      <c r="Z101" s="59"/>
      <c r="AA101" s="60"/>
      <c r="AC101" s="59"/>
      <c r="AD101" s="60"/>
      <c r="AF101" s="59"/>
      <c r="AG101" s="60"/>
      <c r="AI101" s="59"/>
      <c r="AJ101" s="60"/>
    </row>
    <row r="102" spans="1:36" ht="15.9" customHeight="1">
      <c r="A102" s="71"/>
      <c r="B102" s="59"/>
      <c r="C102" s="60"/>
      <c r="D102" s="72"/>
      <c r="E102" s="93"/>
      <c r="F102" s="94"/>
      <c r="G102" s="72"/>
      <c r="H102" s="93"/>
      <c r="I102" s="94"/>
      <c r="J102" s="72"/>
      <c r="K102" s="59"/>
      <c r="L102" s="60"/>
      <c r="M102" s="72"/>
      <c r="N102" s="59"/>
      <c r="O102" s="60"/>
      <c r="P102" s="72"/>
      <c r="Q102" s="59"/>
      <c r="R102" s="60"/>
      <c r="T102" s="59"/>
      <c r="U102" s="60"/>
      <c r="W102" s="59"/>
      <c r="X102" s="60"/>
      <c r="Z102" s="59"/>
      <c r="AA102" s="60"/>
      <c r="AC102" s="59"/>
      <c r="AD102" s="60"/>
      <c r="AF102" s="59"/>
      <c r="AG102" s="60"/>
      <c r="AI102" s="59"/>
      <c r="AJ102" s="60"/>
    </row>
    <row r="103" spans="1:36" ht="15.9" customHeight="1">
      <c r="A103" s="71"/>
      <c r="B103" s="59"/>
      <c r="C103" s="60"/>
      <c r="D103" s="72"/>
      <c r="E103" s="93"/>
      <c r="F103" s="94"/>
      <c r="G103" s="72"/>
      <c r="H103" s="93"/>
      <c r="I103" s="94"/>
      <c r="J103" s="72"/>
      <c r="K103" s="59"/>
      <c r="L103" s="60"/>
      <c r="M103" s="72"/>
      <c r="N103" s="59"/>
      <c r="O103" s="60"/>
      <c r="P103" s="72"/>
      <c r="Q103" s="59"/>
      <c r="R103" s="60"/>
      <c r="T103" s="59"/>
      <c r="U103" s="60"/>
      <c r="W103" s="59"/>
      <c r="X103" s="60"/>
      <c r="Z103" s="59"/>
      <c r="AA103" s="60"/>
      <c r="AC103" s="59"/>
      <c r="AD103" s="60"/>
      <c r="AF103" s="59"/>
      <c r="AG103" s="60"/>
      <c r="AI103" s="59"/>
      <c r="AJ103" s="60"/>
    </row>
    <row r="104" spans="1:36" ht="15.9" customHeight="1">
      <c r="A104" s="71"/>
      <c r="B104" s="59"/>
      <c r="C104" s="60"/>
      <c r="D104" s="72"/>
      <c r="E104" s="93"/>
      <c r="F104" s="94"/>
      <c r="G104" s="72"/>
      <c r="H104" s="93"/>
      <c r="I104" s="94"/>
      <c r="J104" s="72"/>
      <c r="K104" s="59"/>
      <c r="L104" s="60"/>
      <c r="M104" s="72"/>
      <c r="N104" s="59"/>
      <c r="O104" s="60"/>
      <c r="P104" s="72"/>
      <c r="Q104" s="59"/>
      <c r="R104" s="60"/>
      <c r="T104" s="59"/>
      <c r="U104" s="60"/>
      <c r="W104" s="59"/>
      <c r="X104" s="60"/>
      <c r="Z104" s="59"/>
      <c r="AA104" s="60"/>
      <c r="AC104" s="59"/>
      <c r="AD104" s="60"/>
      <c r="AF104" s="59"/>
      <c r="AG104" s="60"/>
      <c r="AI104" s="59"/>
      <c r="AJ104" s="60"/>
    </row>
    <row r="105" spans="1:36" ht="15.9" customHeight="1">
      <c r="A105" s="71"/>
      <c r="B105" s="59"/>
      <c r="C105" s="60"/>
      <c r="D105" s="72"/>
      <c r="E105" s="93"/>
      <c r="F105" s="94"/>
      <c r="G105" s="72"/>
      <c r="H105" s="93"/>
      <c r="I105" s="94"/>
      <c r="J105" s="72"/>
      <c r="K105" s="93"/>
      <c r="L105" s="94"/>
      <c r="M105" s="72"/>
      <c r="N105" s="59"/>
      <c r="O105" s="60"/>
      <c r="P105" s="72"/>
      <c r="Q105" s="59"/>
      <c r="R105" s="60"/>
      <c r="T105" s="59"/>
      <c r="U105" s="60"/>
      <c r="W105" s="59"/>
      <c r="X105" s="60"/>
      <c r="Z105" s="59"/>
      <c r="AA105" s="60"/>
      <c r="AC105" s="59"/>
      <c r="AD105" s="60"/>
      <c r="AF105" s="59"/>
      <c r="AG105" s="60"/>
      <c r="AI105" s="59"/>
      <c r="AJ105" s="60"/>
    </row>
    <row r="106" spans="1:36" ht="15.9" customHeight="1">
      <c r="A106" s="71"/>
      <c r="B106" s="59"/>
      <c r="C106" s="60"/>
      <c r="D106" s="72"/>
      <c r="E106" s="93"/>
      <c r="F106" s="94"/>
      <c r="G106" s="72"/>
      <c r="H106" s="93"/>
      <c r="I106" s="94"/>
      <c r="J106" s="72"/>
      <c r="K106" s="93"/>
      <c r="L106" s="94"/>
      <c r="M106" s="72"/>
      <c r="N106" s="59"/>
      <c r="O106" s="60"/>
      <c r="P106" s="72"/>
      <c r="Q106" s="59"/>
      <c r="R106" s="60"/>
      <c r="T106" s="59"/>
      <c r="U106" s="60"/>
      <c r="W106" s="59"/>
      <c r="X106" s="60"/>
      <c r="Z106" s="59"/>
      <c r="AA106" s="60"/>
      <c r="AC106" s="59"/>
      <c r="AD106" s="60"/>
      <c r="AF106" s="59"/>
      <c r="AG106" s="60"/>
      <c r="AI106" s="59"/>
      <c r="AJ106" s="60"/>
    </row>
    <row r="107" spans="1:36" ht="15.9" customHeight="1">
      <c r="A107" s="71"/>
      <c r="B107" s="59"/>
      <c r="C107" s="60"/>
      <c r="D107" s="72"/>
      <c r="E107" s="93"/>
      <c r="F107" s="94"/>
      <c r="G107" s="72"/>
      <c r="H107" s="93"/>
      <c r="I107" s="94"/>
      <c r="J107" s="72"/>
      <c r="K107" s="93"/>
      <c r="L107" s="94"/>
      <c r="M107" s="72"/>
      <c r="N107" s="59"/>
      <c r="O107" s="60"/>
      <c r="P107" s="72"/>
      <c r="Q107" s="59"/>
      <c r="R107" s="60"/>
      <c r="T107" s="59"/>
      <c r="U107" s="60"/>
      <c r="W107" s="59"/>
      <c r="X107" s="60"/>
      <c r="Z107" s="59"/>
      <c r="AA107" s="60"/>
      <c r="AC107" s="59"/>
      <c r="AD107" s="60"/>
      <c r="AF107" s="59"/>
      <c r="AG107" s="60"/>
      <c r="AI107" s="59"/>
      <c r="AJ107" s="60"/>
    </row>
    <row r="108" spans="1:36" ht="15.9" customHeight="1">
      <c r="A108" s="71"/>
      <c r="B108" s="59"/>
      <c r="C108" s="60"/>
      <c r="D108" s="72"/>
      <c r="E108" s="93"/>
      <c r="F108" s="94"/>
      <c r="G108" s="72"/>
      <c r="H108" s="93"/>
      <c r="I108" s="94"/>
      <c r="J108" s="72"/>
      <c r="K108" s="93"/>
      <c r="L108" s="94"/>
      <c r="M108" s="72"/>
      <c r="N108" s="59"/>
      <c r="O108" s="60"/>
      <c r="P108" s="72"/>
      <c r="Q108" s="59"/>
      <c r="R108" s="60"/>
      <c r="T108" s="59"/>
      <c r="U108" s="60"/>
      <c r="W108" s="59"/>
      <c r="X108" s="60"/>
      <c r="Z108" s="59"/>
      <c r="AA108" s="60"/>
      <c r="AC108" s="59"/>
      <c r="AD108" s="60"/>
      <c r="AF108" s="59"/>
      <c r="AG108" s="60"/>
      <c r="AI108" s="59"/>
      <c r="AJ108" s="60"/>
    </row>
    <row r="109" spans="1:36" ht="15.9" customHeight="1">
      <c r="A109" s="71"/>
      <c r="B109" s="59"/>
      <c r="C109" s="60"/>
      <c r="D109" s="72"/>
      <c r="E109" s="93"/>
      <c r="F109" s="94"/>
      <c r="G109" s="72"/>
      <c r="H109" s="93"/>
      <c r="I109" s="94"/>
      <c r="J109" s="72"/>
      <c r="K109" s="93"/>
      <c r="L109" s="94"/>
      <c r="M109" s="72"/>
      <c r="N109" s="59"/>
      <c r="O109" s="60"/>
      <c r="P109" s="72"/>
      <c r="Q109" s="59"/>
      <c r="R109" s="60"/>
      <c r="T109" s="59"/>
      <c r="U109" s="60"/>
      <c r="W109" s="59"/>
      <c r="X109" s="60"/>
      <c r="Z109" s="59"/>
      <c r="AA109" s="60"/>
      <c r="AC109" s="59"/>
      <c r="AD109" s="60"/>
      <c r="AF109" s="59"/>
      <c r="AG109" s="60"/>
      <c r="AI109" s="59"/>
      <c r="AJ109" s="60"/>
    </row>
    <row r="110" spans="1:36" ht="15.9" customHeight="1">
      <c r="A110" s="71"/>
      <c r="B110" s="59"/>
      <c r="C110" s="60"/>
      <c r="D110" s="72"/>
      <c r="E110" s="93"/>
      <c r="F110" s="94"/>
      <c r="G110" s="72"/>
      <c r="H110" s="93"/>
      <c r="I110" s="94"/>
      <c r="J110" s="72"/>
      <c r="K110" s="93"/>
      <c r="L110" s="94"/>
      <c r="M110" s="72"/>
      <c r="N110" s="59"/>
      <c r="O110" s="60"/>
      <c r="P110" s="72"/>
      <c r="Q110" s="59"/>
      <c r="R110" s="60"/>
      <c r="T110" s="59"/>
      <c r="U110" s="60"/>
      <c r="W110" s="59"/>
      <c r="X110" s="60"/>
      <c r="Z110" s="59"/>
      <c r="AA110" s="60"/>
      <c r="AC110" s="59"/>
      <c r="AD110" s="60"/>
      <c r="AF110" s="59"/>
      <c r="AG110" s="60"/>
      <c r="AI110" s="59"/>
      <c r="AJ110" s="60"/>
    </row>
    <row r="111" spans="1:36" ht="15.9" customHeight="1">
      <c r="A111" s="71"/>
      <c r="B111" s="59"/>
      <c r="C111" s="60"/>
      <c r="D111" s="72"/>
      <c r="E111" s="93"/>
      <c r="F111" s="94"/>
      <c r="G111" s="72"/>
      <c r="H111" s="93"/>
      <c r="I111" s="94"/>
      <c r="J111" s="72"/>
      <c r="K111" s="93"/>
      <c r="L111" s="94"/>
      <c r="M111" s="72"/>
      <c r="N111" s="59"/>
      <c r="O111" s="60"/>
      <c r="P111" s="72"/>
      <c r="Q111" s="59"/>
      <c r="R111" s="60"/>
      <c r="T111" s="93"/>
      <c r="U111" s="94"/>
      <c r="W111" s="59"/>
      <c r="X111" s="60"/>
      <c r="Z111" s="59"/>
      <c r="AA111" s="60"/>
      <c r="AC111" s="59"/>
      <c r="AD111" s="60"/>
      <c r="AF111" s="59"/>
      <c r="AG111" s="60"/>
      <c r="AI111" s="59"/>
      <c r="AJ111" s="60"/>
    </row>
    <row r="112" spans="1:36" ht="15.9" customHeight="1">
      <c r="A112" s="71"/>
      <c r="B112" s="59"/>
      <c r="C112" s="60"/>
      <c r="D112" s="72"/>
      <c r="E112" s="93"/>
      <c r="F112" s="94"/>
      <c r="G112" s="72"/>
      <c r="H112" s="93"/>
      <c r="I112" s="94"/>
      <c r="J112" s="72"/>
      <c r="K112" s="93"/>
      <c r="L112" s="94"/>
      <c r="M112" s="72"/>
      <c r="N112" s="93"/>
      <c r="O112" s="94"/>
      <c r="P112" s="72"/>
      <c r="Q112" s="59"/>
      <c r="R112" s="60"/>
      <c r="T112" s="93"/>
      <c r="U112" s="94"/>
      <c r="W112" s="59"/>
      <c r="X112" s="60"/>
      <c r="Z112" s="59"/>
      <c r="AA112" s="60"/>
      <c r="AC112" s="59"/>
      <c r="AD112" s="60"/>
      <c r="AF112" s="59"/>
      <c r="AG112" s="60"/>
      <c r="AI112" s="59"/>
      <c r="AJ112" s="60"/>
    </row>
    <row r="113" spans="1:36" ht="15.9" customHeight="1">
      <c r="A113" s="71"/>
      <c r="B113" s="59"/>
      <c r="C113" s="60"/>
      <c r="D113" s="72"/>
      <c r="E113" s="93"/>
      <c r="F113" s="94"/>
      <c r="G113" s="72"/>
      <c r="H113" s="93"/>
      <c r="I113" s="94"/>
      <c r="J113" s="72"/>
      <c r="K113" s="93"/>
      <c r="L113" s="94"/>
      <c r="M113" s="72"/>
      <c r="N113" s="93"/>
      <c r="O113" s="94"/>
      <c r="P113" s="72"/>
      <c r="Q113" s="93"/>
      <c r="R113" s="94"/>
      <c r="T113" s="93"/>
      <c r="U113" s="94"/>
      <c r="W113" s="59"/>
      <c r="X113" s="60"/>
      <c r="Z113" s="59"/>
      <c r="AA113" s="60"/>
      <c r="AC113" s="59"/>
      <c r="AD113" s="60"/>
      <c r="AF113" s="59"/>
      <c r="AG113" s="60"/>
      <c r="AI113" s="59"/>
      <c r="AJ113" s="60"/>
    </row>
    <row r="114" spans="1:36" ht="15.9" customHeight="1">
      <c r="A114" s="71"/>
      <c r="B114" s="59"/>
      <c r="C114" s="60"/>
      <c r="D114" s="72"/>
      <c r="E114" s="93"/>
      <c r="F114" s="94"/>
      <c r="G114" s="72"/>
      <c r="H114" s="93"/>
      <c r="I114" s="94"/>
      <c r="J114" s="72"/>
      <c r="K114" s="93"/>
      <c r="L114" s="94"/>
      <c r="M114" s="72"/>
      <c r="N114" s="93"/>
      <c r="O114" s="94"/>
      <c r="P114" s="72"/>
      <c r="Q114" s="93"/>
      <c r="R114" s="94"/>
      <c r="T114" s="93"/>
      <c r="U114" s="94"/>
      <c r="W114" s="59"/>
      <c r="X114" s="60"/>
      <c r="Z114" s="59"/>
      <c r="AA114" s="60"/>
      <c r="AC114" s="59"/>
      <c r="AD114" s="60"/>
      <c r="AF114" s="59"/>
      <c r="AG114" s="60"/>
      <c r="AI114" s="59"/>
      <c r="AJ114" s="60"/>
    </row>
    <row r="115" spans="1:36" ht="15.9" customHeight="1">
      <c r="A115" s="71"/>
      <c r="B115" s="59"/>
      <c r="C115" s="60"/>
      <c r="D115" s="72"/>
      <c r="E115" s="93"/>
      <c r="F115" s="94"/>
      <c r="G115" s="72"/>
      <c r="H115" s="93"/>
      <c r="I115" s="94"/>
      <c r="J115" s="72"/>
      <c r="K115" s="93"/>
      <c r="L115" s="94"/>
      <c r="M115" s="72"/>
      <c r="N115" s="93"/>
      <c r="O115" s="94"/>
      <c r="P115" s="72"/>
      <c r="Q115" s="93"/>
      <c r="R115" s="94"/>
      <c r="T115" s="93"/>
      <c r="U115" s="94"/>
      <c r="W115" s="59"/>
      <c r="X115" s="60"/>
      <c r="Z115" s="59"/>
      <c r="AA115" s="60"/>
      <c r="AC115" s="59"/>
      <c r="AD115" s="60"/>
      <c r="AF115" s="59"/>
      <c r="AG115" s="60"/>
      <c r="AI115" s="59"/>
      <c r="AJ115" s="60"/>
    </row>
    <row r="116" spans="1:36" ht="15.9" customHeight="1">
      <c r="A116" s="71"/>
      <c r="B116" s="59"/>
      <c r="C116" s="60"/>
      <c r="D116" s="72"/>
      <c r="E116" s="93"/>
      <c r="F116" s="94"/>
      <c r="G116" s="72"/>
      <c r="H116" s="93"/>
      <c r="I116" s="94"/>
      <c r="J116" s="72"/>
      <c r="K116" s="93"/>
      <c r="L116" s="94"/>
      <c r="M116" s="72"/>
      <c r="N116" s="93"/>
      <c r="O116" s="94"/>
      <c r="P116" s="72"/>
      <c r="Q116" s="93"/>
      <c r="R116" s="94"/>
      <c r="T116" s="93"/>
      <c r="U116" s="94"/>
      <c r="W116" s="59"/>
      <c r="X116" s="60"/>
      <c r="Z116" s="59"/>
      <c r="AA116" s="60"/>
      <c r="AC116" s="59"/>
      <c r="AD116" s="60"/>
      <c r="AF116" s="59"/>
      <c r="AG116" s="60"/>
      <c r="AI116" s="59"/>
      <c r="AJ116" s="60"/>
    </row>
    <row r="117" spans="1:36" ht="15.9" customHeight="1">
      <c r="A117" s="71"/>
      <c r="B117" s="59"/>
      <c r="C117" s="60"/>
      <c r="D117" s="72"/>
      <c r="E117" s="93"/>
      <c r="F117" s="94"/>
      <c r="G117" s="72"/>
      <c r="H117" s="93"/>
      <c r="I117" s="94"/>
      <c r="J117" s="72"/>
      <c r="K117" s="93"/>
      <c r="L117" s="94"/>
      <c r="M117" s="72"/>
      <c r="N117" s="93"/>
      <c r="O117" s="94"/>
      <c r="P117" s="72"/>
      <c r="Q117" s="93"/>
      <c r="R117" s="94"/>
      <c r="T117" s="93"/>
      <c r="U117" s="94"/>
      <c r="W117" s="59"/>
      <c r="X117" s="60"/>
      <c r="Z117" s="59"/>
      <c r="AA117" s="60"/>
      <c r="AC117" s="59"/>
      <c r="AD117" s="60"/>
      <c r="AF117" s="59"/>
      <c r="AG117" s="60"/>
      <c r="AI117" s="59"/>
      <c r="AJ117" s="60"/>
    </row>
    <row r="118" spans="1:36" ht="15.9" customHeight="1">
      <c r="A118" s="71"/>
      <c r="B118" s="59"/>
      <c r="C118" s="60"/>
      <c r="D118" s="72"/>
      <c r="E118" s="93"/>
      <c r="F118" s="94"/>
      <c r="G118" s="72"/>
      <c r="H118" s="93"/>
      <c r="I118" s="94"/>
      <c r="J118" s="72"/>
      <c r="K118" s="93"/>
      <c r="L118" s="94"/>
      <c r="M118" s="72"/>
      <c r="N118" s="93"/>
      <c r="O118" s="94"/>
      <c r="P118" s="72"/>
      <c r="Q118" s="93"/>
      <c r="R118" s="94"/>
      <c r="T118" s="93"/>
      <c r="U118" s="94"/>
      <c r="W118" s="59"/>
      <c r="X118" s="60"/>
      <c r="Z118" s="59"/>
      <c r="AA118" s="60"/>
      <c r="AC118" s="59"/>
      <c r="AD118" s="60"/>
      <c r="AF118" s="59"/>
      <c r="AG118" s="60"/>
      <c r="AI118" s="59"/>
      <c r="AJ118" s="60"/>
    </row>
    <row r="119" spans="1:36" ht="15.9" customHeight="1">
      <c r="A119" s="71"/>
      <c r="B119" s="59"/>
      <c r="C119" s="60"/>
      <c r="D119" s="72"/>
      <c r="E119" s="93"/>
      <c r="F119" s="94"/>
      <c r="G119" s="72"/>
      <c r="H119" s="93"/>
      <c r="I119" s="94"/>
      <c r="J119" s="72"/>
      <c r="K119" s="93"/>
      <c r="L119" s="94"/>
      <c r="M119" s="72"/>
      <c r="N119" s="93"/>
      <c r="O119" s="94"/>
      <c r="P119" s="72"/>
      <c r="Q119" s="93"/>
      <c r="R119" s="94"/>
      <c r="T119" s="93"/>
      <c r="U119" s="94"/>
      <c r="W119" s="59"/>
      <c r="X119" s="60"/>
      <c r="Z119" s="59"/>
      <c r="AA119" s="60"/>
      <c r="AC119" s="59"/>
      <c r="AD119" s="60"/>
      <c r="AF119" s="59"/>
      <c r="AG119" s="60"/>
      <c r="AI119" s="59"/>
      <c r="AJ119" s="60"/>
    </row>
    <row r="120" spans="1:36" ht="15.9" customHeight="1">
      <c r="A120" s="71"/>
      <c r="B120" s="59"/>
      <c r="C120" s="60"/>
      <c r="D120" s="72"/>
      <c r="E120" s="93"/>
      <c r="F120" s="94"/>
      <c r="G120" s="72"/>
      <c r="H120" s="93"/>
      <c r="I120" s="94"/>
      <c r="J120" s="72"/>
      <c r="K120" s="93"/>
      <c r="L120" s="94"/>
      <c r="M120" s="72"/>
      <c r="N120" s="93"/>
      <c r="O120" s="94"/>
      <c r="P120" s="72"/>
      <c r="Q120" s="93"/>
      <c r="R120" s="94"/>
      <c r="T120" s="93"/>
      <c r="U120" s="94"/>
      <c r="W120" s="59"/>
      <c r="X120" s="60"/>
      <c r="Z120" s="59"/>
      <c r="AA120" s="60"/>
      <c r="AC120" s="59"/>
      <c r="AD120" s="60"/>
      <c r="AF120" s="59"/>
      <c r="AG120" s="60"/>
      <c r="AI120" s="59"/>
      <c r="AJ120" s="60"/>
    </row>
    <row r="121" spans="1:36" ht="15.9" customHeight="1">
      <c r="A121" s="71"/>
      <c r="B121" s="59"/>
      <c r="C121" s="60"/>
      <c r="D121" s="72"/>
      <c r="E121" s="93"/>
      <c r="F121" s="94"/>
      <c r="G121" s="72"/>
      <c r="H121" s="93"/>
      <c r="I121" s="94"/>
      <c r="J121" s="72"/>
      <c r="K121" s="93"/>
      <c r="L121" s="94"/>
      <c r="M121" s="72"/>
      <c r="N121" s="93"/>
      <c r="O121" s="94"/>
      <c r="P121" s="72"/>
      <c r="Q121" s="93"/>
      <c r="R121" s="94"/>
      <c r="T121" s="93"/>
      <c r="U121" s="94"/>
      <c r="W121" s="59"/>
      <c r="X121" s="60"/>
      <c r="Z121" s="59"/>
      <c r="AA121" s="60"/>
      <c r="AC121" s="59"/>
      <c r="AD121" s="60"/>
      <c r="AF121" s="59"/>
      <c r="AG121" s="60"/>
      <c r="AI121" s="59"/>
      <c r="AJ121" s="60"/>
    </row>
    <row r="122" spans="1:36" ht="15.9" customHeight="1">
      <c r="A122" s="71"/>
      <c r="B122" s="59"/>
      <c r="C122" s="60"/>
      <c r="D122" s="72"/>
      <c r="E122" s="93"/>
      <c r="F122" s="94"/>
      <c r="G122" s="72"/>
      <c r="H122" s="93"/>
      <c r="I122" s="94"/>
      <c r="J122" s="72"/>
      <c r="K122" s="93"/>
      <c r="L122" s="94"/>
      <c r="M122" s="72"/>
      <c r="N122" s="93"/>
      <c r="O122" s="94"/>
      <c r="P122" s="72"/>
      <c r="Q122" s="93"/>
      <c r="R122" s="94"/>
      <c r="T122" s="93"/>
      <c r="U122" s="94"/>
      <c r="W122" s="59"/>
      <c r="X122" s="60"/>
      <c r="Z122" s="59"/>
      <c r="AA122" s="60"/>
      <c r="AC122" s="59"/>
      <c r="AD122" s="60"/>
      <c r="AF122" s="59"/>
      <c r="AG122" s="60"/>
      <c r="AI122" s="59"/>
      <c r="AJ122" s="60"/>
    </row>
    <row r="123" spans="1:36" ht="15.9" customHeight="1">
      <c r="A123" s="71"/>
      <c r="B123" s="59"/>
      <c r="C123" s="60"/>
      <c r="D123" s="72"/>
      <c r="E123" s="93"/>
      <c r="F123" s="94"/>
      <c r="G123" s="72"/>
      <c r="H123" s="93"/>
      <c r="I123" s="94"/>
      <c r="J123" s="72"/>
      <c r="K123" s="93"/>
      <c r="L123" s="94"/>
      <c r="M123" s="72"/>
      <c r="N123" s="93"/>
      <c r="O123" s="94"/>
      <c r="P123" s="72"/>
      <c r="Q123" s="93"/>
      <c r="R123" s="94"/>
      <c r="T123" s="93"/>
      <c r="U123" s="94"/>
      <c r="W123" s="59"/>
      <c r="X123" s="60"/>
      <c r="Z123" s="59"/>
      <c r="AA123" s="60"/>
      <c r="AC123" s="59"/>
      <c r="AD123" s="60"/>
      <c r="AF123" s="59"/>
      <c r="AG123" s="60"/>
      <c r="AI123" s="59"/>
      <c r="AJ123" s="60"/>
    </row>
    <row r="124" spans="1:36" ht="15.9" customHeight="1">
      <c r="A124" s="71"/>
      <c r="B124" s="59"/>
      <c r="C124" s="60"/>
      <c r="D124" s="72"/>
      <c r="E124" s="93"/>
      <c r="F124" s="94"/>
      <c r="G124" s="72"/>
      <c r="H124" s="93"/>
      <c r="I124" s="94"/>
      <c r="J124" s="72"/>
      <c r="K124" s="93"/>
      <c r="L124" s="94"/>
      <c r="M124" s="72"/>
      <c r="N124" s="93"/>
      <c r="O124" s="94"/>
      <c r="P124" s="72"/>
      <c r="Q124" s="93"/>
      <c r="R124" s="94"/>
      <c r="T124" s="93"/>
      <c r="U124" s="94"/>
      <c r="W124" s="59"/>
      <c r="X124" s="60"/>
      <c r="Z124" s="59"/>
      <c r="AA124" s="60"/>
      <c r="AC124" s="59"/>
      <c r="AD124" s="60"/>
      <c r="AF124" s="59"/>
      <c r="AG124" s="60"/>
      <c r="AI124" s="59"/>
      <c r="AJ124" s="60"/>
    </row>
    <row r="125" spans="1:36" ht="15.9" customHeight="1">
      <c r="A125" s="71"/>
      <c r="B125" s="59"/>
      <c r="C125" s="60"/>
      <c r="D125" s="72"/>
      <c r="E125" s="93"/>
      <c r="F125" s="94"/>
      <c r="G125" s="72"/>
      <c r="H125" s="93"/>
      <c r="I125" s="94"/>
      <c r="J125" s="72"/>
      <c r="K125" s="93"/>
      <c r="L125" s="94"/>
      <c r="M125" s="72"/>
      <c r="N125" s="93"/>
      <c r="O125" s="94"/>
      <c r="P125" s="72"/>
      <c r="Q125" s="93"/>
      <c r="R125" s="94"/>
      <c r="T125" s="93"/>
      <c r="U125" s="94"/>
      <c r="W125" s="59"/>
      <c r="X125" s="60"/>
      <c r="Z125" s="59"/>
      <c r="AA125" s="60"/>
      <c r="AC125" s="59"/>
      <c r="AD125" s="60"/>
      <c r="AF125" s="59"/>
      <c r="AG125" s="60"/>
      <c r="AI125" s="59"/>
      <c r="AJ125" s="60"/>
    </row>
    <row r="126" spans="1:36" ht="15.9" customHeight="1">
      <c r="A126" s="71"/>
      <c r="B126" s="59"/>
      <c r="C126" s="60"/>
      <c r="D126" s="72"/>
      <c r="E126" s="93"/>
      <c r="F126" s="94"/>
      <c r="G126" s="72"/>
      <c r="H126" s="93"/>
      <c r="I126" s="94"/>
      <c r="J126" s="72"/>
      <c r="K126" s="93"/>
      <c r="L126" s="94"/>
      <c r="M126" s="72"/>
      <c r="N126" s="93"/>
      <c r="O126" s="94"/>
      <c r="P126" s="72"/>
      <c r="Q126" s="93"/>
      <c r="R126" s="94"/>
      <c r="T126" s="93"/>
      <c r="U126" s="94"/>
      <c r="W126" s="59"/>
      <c r="X126" s="60"/>
      <c r="Z126" s="59"/>
      <c r="AA126" s="60"/>
      <c r="AC126" s="59"/>
      <c r="AD126" s="60"/>
      <c r="AF126" s="59"/>
      <c r="AG126" s="60"/>
      <c r="AI126" s="59"/>
      <c r="AJ126" s="60"/>
    </row>
    <row r="127" spans="1:36" ht="15.9" customHeight="1">
      <c r="A127" s="71"/>
      <c r="B127" s="59"/>
      <c r="C127" s="60"/>
      <c r="D127" s="72"/>
      <c r="E127" s="93"/>
      <c r="F127" s="94"/>
      <c r="G127" s="72"/>
      <c r="H127" s="93"/>
      <c r="I127" s="94"/>
      <c r="J127" s="72"/>
      <c r="K127" s="93"/>
      <c r="L127" s="94"/>
      <c r="M127" s="72"/>
      <c r="N127" s="93"/>
      <c r="O127" s="94"/>
      <c r="P127" s="72"/>
      <c r="Q127" s="93"/>
      <c r="R127" s="94"/>
      <c r="T127" s="93"/>
      <c r="U127" s="94"/>
      <c r="W127" s="59"/>
      <c r="X127" s="60"/>
      <c r="Z127" s="59"/>
      <c r="AA127" s="60"/>
      <c r="AC127" s="59"/>
      <c r="AD127" s="60"/>
      <c r="AF127" s="59"/>
      <c r="AG127" s="60"/>
      <c r="AI127" s="59"/>
      <c r="AJ127" s="60"/>
    </row>
    <row r="128" spans="1:36" ht="15.9" customHeight="1">
      <c r="A128" s="71"/>
      <c r="B128" s="59"/>
      <c r="C128" s="60"/>
      <c r="D128" s="72"/>
      <c r="E128" s="93"/>
      <c r="F128" s="94"/>
      <c r="G128" s="72"/>
      <c r="H128" s="93"/>
      <c r="I128" s="94"/>
      <c r="J128" s="72"/>
      <c r="K128" s="93"/>
      <c r="L128" s="94"/>
      <c r="M128" s="72"/>
      <c r="N128" s="93"/>
      <c r="O128" s="94"/>
      <c r="P128" s="72"/>
      <c r="Q128" s="93"/>
      <c r="R128" s="94"/>
      <c r="T128" s="93"/>
      <c r="U128" s="94"/>
      <c r="W128" s="59"/>
      <c r="X128" s="60"/>
      <c r="Z128" s="59"/>
      <c r="AA128" s="60"/>
      <c r="AC128" s="59"/>
      <c r="AD128" s="60"/>
      <c r="AF128" s="59"/>
      <c r="AG128" s="60"/>
      <c r="AI128" s="59"/>
      <c r="AJ128" s="60"/>
    </row>
    <row r="129" spans="1:36" ht="15.9" customHeight="1">
      <c r="A129" s="71"/>
      <c r="B129" s="59"/>
      <c r="C129" s="60"/>
      <c r="D129" s="72"/>
      <c r="E129" s="93"/>
      <c r="F129" s="94"/>
      <c r="G129" s="72"/>
      <c r="H129" s="93"/>
      <c r="I129" s="94"/>
      <c r="J129" s="72"/>
      <c r="K129" s="93"/>
      <c r="L129" s="94"/>
      <c r="M129" s="72"/>
      <c r="N129" s="93"/>
      <c r="O129" s="94"/>
      <c r="P129" s="72"/>
      <c r="Q129" s="93"/>
      <c r="R129" s="94"/>
      <c r="T129" s="93"/>
      <c r="U129" s="94"/>
      <c r="W129" s="59"/>
      <c r="X129" s="60"/>
      <c r="Z129" s="59"/>
      <c r="AA129" s="60"/>
      <c r="AC129" s="59"/>
      <c r="AD129" s="60"/>
      <c r="AF129" s="59"/>
      <c r="AG129" s="60"/>
      <c r="AI129" s="59"/>
      <c r="AJ129" s="60"/>
    </row>
    <row r="130" spans="1:36" ht="15.9" customHeight="1">
      <c r="A130" s="71"/>
      <c r="B130" s="59"/>
      <c r="C130" s="60"/>
      <c r="D130" s="72"/>
      <c r="E130" s="93"/>
      <c r="F130" s="94"/>
      <c r="G130" s="72"/>
      <c r="H130" s="93"/>
      <c r="I130" s="94"/>
      <c r="J130" s="72"/>
      <c r="K130" s="93"/>
      <c r="L130" s="94"/>
      <c r="M130" s="72"/>
      <c r="N130" s="93"/>
      <c r="O130" s="94"/>
      <c r="P130" s="72"/>
      <c r="Q130" s="93"/>
      <c r="R130" s="94"/>
      <c r="T130" s="93"/>
      <c r="U130" s="94"/>
      <c r="W130" s="59"/>
      <c r="X130" s="60"/>
      <c r="Z130" s="59"/>
      <c r="AA130" s="60"/>
      <c r="AC130" s="59"/>
      <c r="AD130" s="60"/>
      <c r="AF130" s="59"/>
      <c r="AG130" s="60"/>
      <c r="AI130" s="59"/>
      <c r="AJ130" s="60"/>
    </row>
    <row r="131" spans="1:36" ht="15.9" customHeight="1">
      <c r="A131" s="71"/>
      <c r="B131" s="59"/>
      <c r="C131" s="60"/>
      <c r="D131" s="72"/>
      <c r="E131" s="93"/>
      <c r="F131" s="94"/>
      <c r="G131" s="72"/>
      <c r="H131" s="93"/>
      <c r="I131" s="94"/>
      <c r="J131" s="72"/>
      <c r="K131" s="93"/>
      <c r="L131" s="94"/>
      <c r="M131" s="72"/>
      <c r="N131" s="93"/>
      <c r="O131" s="94"/>
      <c r="P131" s="72"/>
      <c r="Q131" s="93"/>
      <c r="R131" s="94"/>
      <c r="T131" s="93"/>
      <c r="U131" s="94"/>
      <c r="W131" s="59"/>
      <c r="X131" s="60"/>
      <c r="Z131" s="59"/>
      <c r="AA131" s="60"/>
      <c r="AC131" s="59"/>
      <c r="AD131" s="60"/>
      <c r="AF131" s="59"/>
      <c r="AG131" s="60"/>
      <c r="AI131" s="59"/>
      <c r="AJ131" s="60"/>
    </row>
    <row r="132" spans="1:36" ht="15.9" customHeight="1">
      <c r="A132" s="71"/>
      <c r="B132" s="59"/>
      <c r="C132" s="60"/>
      <c r="D132" s="72"/>
      <c r="E132" s="93"/>
      <c r="F132" s="94"/>
      <c r="G132" s="72"/>
      <c r="H132" s="93"/>
      <c r="I132" s="94"/>
      <c r="J132" s="72"/>
      <c r="K132" s="93"/>
      <c r="L132" s="94"/>
      <c r="M132" s="72"/>
      <c r="N132" s="93"/>
      <c r="O132" s="94"/>
      <c r="P132" s="72"/>
      <c r="Q132" s="93"/>
      <c r="R132" s="94"/>
      <c r="T132" s="93"/>
      <c r="U132" s="94"/>
      <c r="W132" s="59"/>
      <c r="X132" s="60"/>
      <c r="Z132" s="59"/>
      <c r="AA132" s="60"/>
      <c r="AC132" s="59"/>
      <c r="AD132" s="60"/>
      <c r="AF132" s="59"/>
      <c r="AG132" s="60"/>
      <c r="AI132" s="59"/>
      <c r="AJ132" s="60"/>
    </row>
    <row r="133" spans="1:36" ht="15.9" customHeight="1">
      <c r="A133" s="71"/>
      <c r="B133" s="59"/>
      <c r="C133" s="60"/>
      <c r="D133" s="72"/>
      <c r="E133" s="93"/>
      <c r="F133" s="94"/>
      <c r="G133" s="72"/>
      <c r="H133" s="93"/>
      <c r="I133" s="94"/>
      <c r="J133" s="72"/>
      <c r="K133" s="93"/>
      <c r="L133" s="94"/>
      <c r="M133" s="72"/>
      <c r="N133" s="93"/>
      <c r="O133" s="94"/>
      <c r="P133" s="72"/>
      <c r="Q133" s="93"/>
      <c r="R133" s="94"/>
      <c r="T133" s="93"/>
      <c r="U133" s="94"/>
      <c r="W133" s="59"/>
      <c r="X133" s="60"/>
      <c r="Z133" s="59"/>
      <c r="AA133" s="60"/>
      <c r="AC133" s="59"/>
      <c r="AD133" s="60"/>
      <c r="AF133" s="59"/>
      <c r="AG133" s="60"/>
      <c r="AI133" s="59"/>
      <c r="AJ133" s="60"/>
    </row>
    <row r="134" spans="1:36" ht="15.9" customHeight="1">
      <c r="A134" s="71"/>
      <c r="B134" s="59"/>
      <c r="C134" s="60"/>
      <c r="D134" s="72"/>
      <c r="E134" s="93"/>
      <c r="F134" s="94"/>
      <c r="G134" s="72"/>
      <c r="H134" s="93"/>
      <c r="I134" s="94"/>
      <c r="J134" s="72"/>
      <c r="K134" s="93"/>
      <c r="L134" s="94"/>
      <c r="M134" s="72"/>
      <c r="N134" s="93"/>
      <c r="O134" s="94"/>
      <c r="P134" s="72"/>
      <c r="Q134" s="93"/>
      <c r="R134" s="94"/>
      <c r="T134" s="93"/>
      <c r="U134" s="94"/>
      <c r="W134" s="97"/>
      <c r="X134" s="98"/>
      <c r="Z134" s="59"/>
      <c r="AA134" s="60"/>
      <c r="AC134" s="59"/>
      <c r="AD134" s="60"/>
      <c r="AF134" s="59"/>
      <c r="AG134" s="60"/>
      <c r="AI134" s="59"/>
      <c r="AJ134" s="60"/>
    </row>
    <row r="135" spans="1:36" ht="15.9" customHeight="1">
      <c r="A135" s="71"/>
      <c r="B135" s="59"/>
      <c r="C135" s="60"/>
      <c r="D135" s="72"/>
      <c r="E135" s="93"/>
      <c r="F135" s="94"/>
      <c r="G135" s="72"/>
      <c r="H135" s="93"/>
      <c r="I135" s="94"/>
      <c r="J135" s="72"/>
      <c r="K135" s="93"/>
      <c r="L135" s="94"/>
      <c r="M135" s="72"/>
      <c r="N135" s="93"/>
      <c r="O135" s="94"/>
      <c r="P135" s="72"/>
      <c r="Q135" s="93"/>
      <c r="R135" s="94"/>
      <c r="T135" s="93"/>
      <c r="U135" s="94"/>
      <c r="W135" s="97"/>
      <c r="X135" s="98"/>
      <c r="Z135" s="59"/>
      <c r="AA135" s="60"/>
      <c r="AC135" s="59"/>
      <c r="AD135" s="60"/>
      <c r="AF135" s="59"/>
      <c r="AG135" s="60"/>
      <c r="AI135" s="59"/>
      <c r="AJ135" s="60"/>
    </row>
    <row r="136" spans="1:36" ht="15.9" customHeight="1">
      <c r="A136" s="71"/>
      <c r="B136" s="59"/>
      <c r="C136" s="60"/>
      <c r="D136" s="72"/>
      <c r="E136" s="93"/>
      <c r="F136" s="94"/>
      <c r="G136" s="72"/>
      <c r="H136" s="93"/>
      <c r="I136" s="94"/>
      <c r="J136" s="72"/>
      <c r="K136" s="93"/>
      <c r="L136" s="94"/>
      <c r="M136" s="72"/>
      <c r="N136" s="93"/>
      <c r="O136" s="94"/>
      <c r="P136" s="72"/>
      <c r="Q136" s="93"/>
      <c r="R136" s="94"/>
      <c r="T136" s="93"/>
      <c r="U136" s="94"/>
      <c r="W136" s="97"/>
      <c r="X136" s="98"/>
      <c r="Z136" s="59"/>
      <c r="AA136" s="60"/>
      <c r="AC136" s="59"/>
      <c r="AD136" s="60"/>
      <c r="AF136" s="59"/>
      <c r="AG136" s="60"/>
      <c r="AI136" s="59"/>
      <c r="AJ136" s="60"/>
    </row>
    <row r="137" spans="1:36" ht="15.9" customHeight="1">
      <c r="A137" s="71"/>
      <c r="B137" s="59"/>
      <c r="C137" s="60"/>
      <c r="D137" s="72"/>
      <c r="E137" s="93"/>
      <c r="F137" s="94"/>
      <c r="G137" s="72"/>
      <c r="H137" s="93"/>
      <c r="I137" s="94"/>
      <c r="J137" s="72"/>
      <c r="K137" s="93"/>
      <c r="L137" s="94"/>
      <c r="M137" s="72"/>
      <c r="N137" s="93"/>
      <c r="O137" s="94"/>
      <c r="P137" s="72"/>
      <c r="Q137" s="93"/>
      <c r="R137" s="94"/>
      <c r="T137" s="93"/>
      <c r="U137" s="94"/>
      <c r="W137" s="97"/>
      <c r="X137" s="98"/>
      <c r="Z137" s="113"/>
      <c r="AA137" s="114"/>
      <c r="AC137" s="59"/>
      <c r="AD137" s="60"/>
      <c r="AF137" s="59"/>
      <c r="AG137" s="60"/>
      <c r="AI137" s="59"/>
      <c r="AJ137" s="60"/>
    </row>
    <row r="138" spans="1:36" ht="15.9" customHeight="1">
      <c r="A138" s="71"/>
      <c r="B138" s="59"/>
      <c r="C138" s="60"/>
      <c r="D138" s="72"/>
      <c r="E138" s="93"/>
      <c r="F138" s="94"/>
      <c r="G138" s="72"/>
      <c r="H138" s="93"/>
      <c r="I138" s="94"/>
      <c r="J138" s="72"/>
      <c r="K138" s="93"/>
      <c r="L138" s="94"/>
      <c r="M138" s="72"/>
      <c r="N138" s="93"/>
      <c r="O138" s="94"/>
      <c r="P138" s="72"/>
      <c r="Q138" s="93"/>
      <c r="R138" s="94"/>
      <c r="T138" s="93"/>
      <c r="U138" s="94"/>
      <c r="W138" s="97"/>
      <c r="X138" s="98"/>
      <c r="Z138" s="113"/>
      <c r="AA138" s="114"/>
      <c r="AC138" s="59"/>
      <c r="AD138" s="60"/>
      <c r="AF138" s="59"/>
      <c r="AG138" s="60"/>
      <c r="AI138" s="59"/>
      <c r="AJ138" s="60"/>
    </row>
    <row r="139" spans="1:36" ht="15.9" customHeight="1">
      <c r="A139" s="71"/>
      <c r="B139" s="59"/>
      <c r="C139" s="60"/>
      <c r="D139" s="72"/>
      <c r="E139" s="93"/>
      <c r="F139" s="94"/>
      <c r="G139" s="72"/>
      <c r="H139" s="93"/>
      <c r="I139" s="94"/>
      <c r="J139" s="72"/>
      <c r="K139" s="93"/>
      <c r="L139" s="94"/>
      <c r="M139" s="72"/>
      <c r="N139" s="93"/>
      <c r="O139" s="94"/>
      <c r="P139" s="72"/>
      <c r="Q139" s="93"/>
      <c r="R139" s="94"/>
      <c r="T139" s="93"/>
      <c r="U139" s="94"/>
      <c r="W139" s="97"/>
      <c r="X139" s="98"/>
      <c r="Z139" s="113"/>
      <c r="AA139" s="114"/>
      <c r="AC139" s="93"/>
      <c r="AD139" s="94"/>
      <c r="AF139" s="115"/>
      <c r="AG139" s="116"/>
      <c r="AI139" s="59"/>
      <c r="AJ139" s="60"/>
    </row>
    <row r="140" spans="1:36" ht="15.9" customHeight="1">
      <c r="A140" s="71"/>
      <c r="B140" s="59"/>
      <c r="C140" s="60"/>
      <c r="D140" s="72"/>
      <c r="E140" s="93"/>
      <c r="F140" s="94"/>
      <c r="G140" s="72"/>
      <c r="H140" s="93"/>
      <c r="I140" s="94"/>
      <c r="J140" s="72"/>
      <c r="K140" s="93"/>
      <c r="L140" s="94"/>
      <c r="M140" s="72"/>
      <c r="N140" s="93"/>
      <c r="O140" s="94"/>
      <c r="P140" s="72"/>
      <c r="Q140" s="93"/>
      <c r="R140" s="94"/>
      <c r="T140" s="93"/>
      <c r="U140" s="94"/>
      <c r="W140" s="97"/>
      <c r="X140" s="98"/>
      <c r="Z140" s="113"/>
      <c r="AA140" s="114"/>
      <c r="AC140" s="93"/>
      <c r="AD140" s="94"/>
      <c r="AF140" s="115"/>
      <c r="AG140" s="116"/>
      <c r="AI140" s="59"/>
      <c r="AJ140" s="60"/>
    </row>
    <row r="141" spans="1:36" ht="15.9" customHeight="1">
      <c r="A141" s="71"/>
      <c r="B141" s="59"/>
      <c r="C141" s="60"/>
      <c r="D141" s="72"/>
      <c r="E141" s="93"/>
      <c r="F141" s="94"/>
      <c r="G141" s="72"/>
      <c r="H141" s="93"/>
      <c r="I141" s="94"/>
      <c r="J141" s="72"/>
      <c r="K141" s="93"/>
      <c r="L141" s="94"/>
      <c r="M141" s="72"/>
      <c r="N141" s="93"/>
      <c r="O141" s="94"/>
      <c r="P141" s="72"/>
      <c r="Q141" s="93"/>
      <c r="R141" s="94"/>
      <c r="T141" s="93"/>
      <c r="U141" s="94"/>
      <c r="W141" s="97"/>
      <c r="X141" s="98"/>
      <c r="Z141" s="113"/>
      <c r="AA141" s="114"/>
      <c r="AC141" s="93"/>
      <c r="AD141" s="94"/>
      <c r="AF141" s="115"/>
      <c r="AG141" s="116"/>
      <c r="AI141" s="59"/>
      <c r="AJ141" s="60"/>
    </row>
    <row r="142" spans="1:36" ht="15.9" customHeight="1">
      <c r="A142" s="71"/>
      <c r="B142" s="59"/>
      <c r="C142" s="60"/>
      <c r="D142" s="72"/>
      <c r="E142" s="93"/>
      <c r="F142" s="94"/>
      <c r="G142" s="72"/>
      <c r="H142" s="93"/>
      <c r="I142" s="94"/>
      <c r="J142" s="72"/>
      <c r="K142" s="93"/>
      <c r="L142" s="94"/>
      <c r="M142" s="72"/>
      <c r="N142" s="93"/>
      <c r="O142" s="94"/>
      <c r="P142" s="72"/>
      <c r="Q142" s="117"/>
      <c r="R142" s="117"/>
      <c r="T142" s="93"/>
      <c r="U142" s="94"/>
      <c r="W142" s="97"/>
      <c r="X142" s="98"/>
      <c r="Z142" s="113"/>
      <c r="AA142" s="114"/>
      <c r="AC142" s="93"/>
      <c r="AD142" s="94"/>
      <c r="AF142" s="115"/>
      <c r="AG142" s="116"/>
      <c r="AI142" s="59"/>
      <c r="AJ142" s="60"/>
    </row>
    <row r="143" spans="1:36" ht="15.9" customHeight="1">
      <c r="A143" s="71"/>
      <c r="B143" s="59"/>
      <c r="C143" s="60"/>
      <c r="D143" s="72"/>
      <c r="E143" s="93"/>
      <c r="F143" s="94"/>
      <c r="G143" s="72"/>
      <c r="H143" s="93"/>
      <c r="I143" s="94"/>
      <c r="J143" s="72"/>
      <c r="K143" s="93"/>
      <c r="L143" s="94"/>
      <c r="M143" s="72"/>
      <c r="N143" s="93"/>
      <c r="O143" s="94"/>
      <c r="P143" s="72"/>
      <c r="Q143" s="117"/>
      <c r="R143" s="117"/>
      <c r="T143" s="93"/>
      <c r="U143" s="94"/>
      <c r="W143" s="97"/>
      <c r="X143" s="98"/>
      <c r="Z143" s="113"/>
      <c r="AA143" s="114"/>
      <c r="AC143" s="93"/>
      <c r="AD143" s="94"/>
      <c r="AF143" s="115"/>
      <c r="AG143" s="116"/>
      <c r="AI143" s="59"/>
      <c r="AJ143" s="60"/>
    </row>
    <row r="144" spans="1:36" ht="15.9" customHeight="1">
      <c r="A144" s="71"/>
      <c r="B144" s="93"/>
      <c r="C144" s="94"/>
      <c r="D144" s="72"/>
      <c r="E144" s="93"/>
      <c r="F144" s="94"/>
      <c r="G144" s="72"/>
      <c r="H144" s="93"/>
      <c r="I144" s="94"/>
      <c r="J144" s="72"/>
      <c r="K144" s="93"/>
      <c r="L144" s="94"/>
      <c r="M144" s="72"/>
      <c r="N144" s="93"/>
      <c r="O144" s="94"/>
      <c r="P144" s="72"/>
      <c r="Q144" s="117"/>
      <c r="R144" s="117"/>
      <c r="T144" s="93"/>
      <c r="U144" s="94"/>
      <c r="W144" s="97"/>
      <c r="X144" s="98"/>
      <c r="Z144" s="113"/>
      <c r="AA144" s="114"/>
      <c r="AC144" s="93"/>
      <c r="AD144" s="94"/>
      <c r="AF144" s="115"/>
      <c r="AG144" s="116"/>
      <c r="AI144" s="59"/>
      <c r="AJ144" s="60"/>
    </row>
    <row r="145" spans="1:36" ht="15.9" customHeight="1">
      <c r="A145" s="71"/>
      <c r="B145" s="93"/>
      <c r="C145" s="94"/>
      <c r="D145" s="72"/>
      <c r="E145" s="93"/>
      <c r="F145" s="94"/>
      <c r="G145" s="72"/>
      <c r="H145" s="93"/>
      <c r="I145" s="94"/>
      <c r="J145" s="72"/>
      <c r="K145" s="93"/>
      <c r="L145" s="94"/>
      <c r="M145" s="72"/>
      <c r="N145" s="93"/>
      <c r="O145" s="94"/>
      <c r="P145" s="72"/>
      <c r="Q145" s="117"/>
      <c r="R145" s="117"/>
      <c r="T145" s="93"/>
      <c r="U145" s="94"/>
      <c r="W145" s="97"/>
      <c r="X145" s="98"/>
      <c r="Z145" s="113"/>
      <c r="AA145" s="114"/>
      <c r="AC145" s="93"/>
      <c r="AD145" s="94"/>
      <c r="AF145" s="115"/>
      <c r="AG145" s="116"/>
      <c r="AI145" s="59"/>
      <c r="AJ145" s="60"/>
    </row>
    <row r="146" spans="1:36" ht="15.9" customHeight="1">
      <c r="A146" s="71"/>
      <c r="B146" s="93"/>
      <c r="C146" s="94"/>
      <c r="D146" s="72"/>
      <c r="E146" s="93"/>
      <c r="F146" s="94"/>
      <c r="G146" s="72"/>
      <c r="H146" s="93"/>
      <c r="I146" s="94"/>
      <c r="J146" s="72"/>
      <c r="K146" s="93"/>
      <c r="L146" s="94"/>
      <c r="M146" s="72"/>
      <c r="N146" s="93"/>
      <c r="O146" s="94"/>
      <c r="P146" s="72"/>
      <c r="Q146" s="117"/>
      <c r="R146" s="117"/>
      <c r="T146" s="93"/>
      <c r="U146" s="94"/>
      <c r="W146" s="97"/>
      <c r="X146" s="98"/>
      <c r="Z146" s="113"/>
      <c r="AA146" s="114"/>
      <c r="AC146" s="93"/>
      <c r="AD146" s="94"/>
      <c r="AF146" s="115"/>
      <c r="AG146" s="116"/>
      <c r="AI146" s="59"/>
      <c r="AJ146" s="60"/>
    </row>
    <row r="147" spans="1:36" ht="15.9" customHeight="1">
      <c r="A147" s="71"/>
      <c r="B147" s="93"/>
      <c r="C147" s="94"/>
      <c r="D147" s="72"/>
      <c r="E147" s="93"/>
      <c r="F147" s="94"/>
      <c r="G147" s="72"/>
      <c r="H147" s="93"/>
      <c r="I147" s="94"/>
      <c r="J147" s="72"/>
      <c r="K147" s="93"/>
      <c r="L147" s="94"/>
      <c r="M147" s="72"/>
      <c r="N147" s="93"/>
      <c r="O147" s="94"/>
      <c r="P147" s="72"/>
      <c r="Q147" s="117"/>
      <c r="R147" s="117"/>
      <c r="T147" s="93"/>
      <c r="U147" s="94"/>
      <c r="W147" s="97"/>
      <c r="X147" s="98"/>
      <c r="Z147" s="113"/>
      <c r="AA147" s="114"/>
      <c r="AC147" s="93"/>
      <c r="AD147" s="94"/>
      <c r="AF147" s="115"/>
      <c r="AG147" s="116"/>
      <c r="AI147" s="59"/>
      <c r="AJ147" s="60"/>
    </row>
    <row r="148" spans="1:36" ht="15.9" customHeight="1">
      <c r="A148" s="71"/>
      <c r="B148" s="93"/>
      <c r="C148" s="94"/>
      <c r="D148" s="72"/>
      <c r="E148" s="93"/>
      <c r="F148" s="94"/>
      <c r="G148" s="72"/>
      <c r="H148" s="93"/>
      <c r="I148" s="94"/>
      <c r="J148" s="72"/>
      <c r="K148" s="93"/>
      <c r="L148" s="94"/>
      <c r="M148" s="72"/>
      <c r="N148" s="93"/>
      <c r="O148" s="94"/>
      <c r="P148" s="72"/>
      <c r="Q148" s="117"/>
      <c r="R148" s="117"/>
      <c r="T148" s="93"/>
      <c r="U148" s="94"/>
      <c r="W148" s="97"/>
      <c r="X148" s="98"/>
      <c r="Z148" s="113"/>
      <c r="AA148" s="114"/>
      <c r="AC148" s="93"/>
      <c r="AD148" s="94"/>
      <c r="AF148" s="115"/>
      <c r="AG148" s="116"/>
      <c r="AI148" s="59"/>
      <c r="AJ148" s="60"/>
    </row>
    <row r="149" spans="1:36" ht="15.9" customHeight="1">
      <c r="A149" s="71"/>
      <c r="B149" s="93"/>
      <c r="C149" s="94"/>
      <c r="D149" s="72"/>
      <c r="E149" s="93"/>
      <c r="F149" s="94"/>
      <c r="G149" s="72"/>
      <c r="H149" s="93"/>
      <c r="I149" s="94"/>
      <c r="J149" s="72"/>
      <c r="K149" s="118"/>
      <c r="L149" s="94"/>
      <c r="M149" s="72"/>
      <c r="N149" s="93"/>
      <c r="O149" s="94"/>
      <c r="P149" s="72"/>
      <c r="Q149" s="117"/>
      <c r="R149" s="117"/>
      <c r="T149" s="93"/>
      <c r="U149" s="94"/>
      <c r="W149" s="113"/>
      <c r="X149" s="114"/>
      <c r="Z149" s="113"/>
      <c r="AA149" s="114"/>
      <c r="AC149" s="93"/>
      <c r="AD149" s="94"/>
      <c r="AF149" s="115"/>
      <c r="AG149" s="116"/>
      <c r="AI149" s="59"/>
      <c r="AJ149" s="60"/>
    </row>
    <row r="150" spans="1:36" ht="15.9" customHeight="1">
      <c r="A150" s="71"/>
      <c r="B150" s="93"/>
      <c r="C150" s="94"/>
      <c r="D150" s="72"/>
      <c r="E150" s="93"/>
      <c r="F150" s="94"/>
      <c r="G150" s="72"/>
      <c r="H150" s="93"/>
      <c r="I150" s="94"/>
      <c r="J150" s="72"/>
      <c r="K150" s="118"/>
      <c r="L150" s="94"/>
      <c r="M150" s="72"/>
      <c r="N150" s="93"/>
      <c r="O150" s="94"/>
      <c r="P150" s="72"/>
      <c r="Q150" s="117"/>
      <c r="R150" s="117"/>
      <c r="T150" s="93"/>
      <c r="U150" s="94"/>
      <c r="W150" s="113"/>
      <c r="X150" s="114"/>
      <c r="Z150" s="113"/>
      <c r="AA150" s="114"/>
      <c r="AC150" s="93"/>
      <c r="AD150" s="94"/>
      <c r="AF150" s="115"/>
      <c r="AG150" s="116"/>
      <c r="AI150" s="59"/>
      <c r="AJ150" s="60"/>
    </row>
    <row r="151" spans="1:36" ht="15.9" customHeight="1">
      <c r="A151" s="71"/>
      <c r="B151" s="93"/>
      <c r="C151" s="94"/>
      <c r="D151" s="72"/>
      <c r="E151" s="93"/>
      <c r="F151" s="94"/>
      <c r="G151" s="72"/>
      <c r="H151" s="93"/>
      <c r="I151" s="94"/>
      <c r="J151" s="72"/>
      <c r="K151" s="118"/>
      <c r="L151" s="94"/>
      <c r="M151" s="72"/>
      <c r="N151" s="93"/>
      <c r="O151" s="94"/>
      <c r="P151" s="72"/>
      <c r="Q151" s="117"/>
      <c r="R151" s="117"/>
      <c r="T151" s="93"/>
      <c r="U151" s="94"/>
      <c r="W151" s="113"/>
      <c r="X151" s="114"/>
      <c r="Z151" s="113"/>
      <c r="AA151" s="114"/>
      <c r="AC151" s="93"/>
      <c r="AD151" s="94"/>
      <c r="AF151" s="115"/>
      <c r="AG151" s="116"/>
      <c r="AI151" s="59"/>
      <c r="AJ151" s="60"/>
    </row>
    <row r="152" spans="1:36" ht="15.9" customHeight="1">
      <c r="A152" s="71"/>
      <c r="B152" s="93"/>
      <c r="C152" s="94"/>
      <c r="D152" s="72"/>
      <c r="E152" s="93"/>
      <c r="F152" s="94"/>
      <c r="G152" s="72"/>
      <c r="H152" s="93"/>
      <c r="I152" s="94"/>
      <c r="J152" s="72"/>
      <c r="K152" s="118"/>
      <c r="L152" s="94"/>
      <c r="M152" s="72"/>
      <c r="N152" s="93"/>
      <c r="O152" s="94"/>
      <c r="P152" s="72"/>
      <c r="Q152" s="117"/>
      <c r="R152" s="117"/>
      <c r="T152" s="93"/>
      <c r="U152" s="94"/>
      <c r="W152" s="113"/>
      <c r="X152" s="114"/>
      <c r="Z152" s="113"/>
      <c r="AA152" s="114"/>
      <c r="AC152" s="93"/>
      <c r="AD152" s="94"/>
      <c r="AF152" s="115"/>
      <c r="AG152" s="116"/>
      <c r="AI152" s="59"/>
      <c r="AJ152" s="60"/>
    </row>
    <row r="153" spans="1:36" ht="15.9" customHeight="1">
      <c r="A153" s="71"/>
      <c r="B153" s="93"/>
      <c r="C153" s="94"/>
      <c r="D153" s="72"/>
      <c r="E153" s="93"/>
      <c r="F153" s="94"/>
      <c r="G153" s="72"/>
      <c r="H153" s="93"/>
      <c r="I153" s="94"/>
      <c r="J153" s="72"/>
      <c r="K153" s="118"/>
      <c r="L153" s="94"/>
      <c r="M153" s="72"/>
      <c r="N153" s="93"/>
      <c r="O153" s="94"/>
      <c r="P153" s="72"/>
      <c r="Q153" s="117"/>
      <c r="R153" s="117"/>
      <c r="T153" s="93"/>
      <c r="U153" s="94"/>
      <c r="W153" s="113"/>
      <c r="X153" s="114"/>
      <c r="Z153" s="113"/>
      <c r="AA153" s="114"/>
      <c r="AC153" s="113"/>
      <c r="AD153" s="114"/>
      <c r="AF153" s="115"/>
      <c r="AG153" s="116"/>
      <c r="AI153" s="59"/>
      <c r="AJ153" s="60"/>
    </row>
    <row r="154" spans="1:36" ht="15.9" customHeight="1">
      <c r="A154" s="71"/>
      <c r="B154" s="93"/>
      <c r="C154" s="94"/>
      <c r="D154" s="72"/>
      <c r="E154" s="93"/>
      <c r="F154" s="94"/>
      <c r="G154" s="72"/>
      <c r="H154" s="93"/>
      <c r="I154" s="94"/>
      <c r="J154" s="72"/>
      <c r="K154" s="118"/>
      <c r="L154" s="94"/>
      <c r="M154" s="72"/>
      <c r="N154" s="93"/>
      <c r="O154" s="94"/>
      <c r="P154" s="72"/>
      <c r="Q154" s="117"/>
      <c r="R154" s="117"/>
      <c r="T154" s="93"/>
      <c r="U154" s="94"/>
      <c r="W154" s="113"/>
      <c r="X154" s="114"/>
      <c r="Z154" s="113"/>
      <c r="AA154" s="114"/>
      <c r="AC154" s="113"/>
      <c r="AD154" s="114"/>
      <c r="AF154" s="115"/>
      <c r="AG154" s="116"/>
      <c r="AI154" s="59"/>
      <c r="AJ154" s="60"/>
    </row>
    <row r="155" spans="1:36" ht="15.9" customHeight="1">
      <c r="A155" s="71"/>
      <c r="B155" s="93"/>
      <c r="C155" s="94"/>
      <c r="D155" s="72"/>
      <c r="E155" s="93"/>
      <c r="F155" s="94"/>
      <c r="G155" s="72"/>
      <c r="H155" s="93"/>
      <c r="I155" s="94"/>
      <c r="J155" s="72"/>
      <c r="K155" s="118"/>
      <c r="L155" s="94"/>
      <c r="M155" s="72"/>
      <c r="N155" s="93"/>
      <c r="O155" s="94"/>
      <c r="P155" s="72"/>
      <c r="Q155" s="117"/>
      <c r="R155" s="117"/>
      <c r="T155" s="93"/>
      <c r="U155" s="94"/>
      <c r="W155" s="113"/>
      <c r="X155" s="114"/>
      <c r="Z155" s="113"/>
      <c r="AA155" s="114"/>
      <c r="AC155" s="113"/>
      <c r="AD155" s="114"/>
      <c r="AF155" s="115"/>
      <c r="AG155" s="116"/>
      <c r="AI155" s="59"/>
      <c r="AJ155" s="60"/>
    </row>
    <row r="156" spans="1:36" ht="15.9" customHeight="1">
      <c r="A156" s="71"/>
      <c r="B156" s="93"/>
      <c r="C156" s="94"/>
      <c r="D156" s="72"/>
      <c r="E156" s="93"/>
      <c r="F156" s="94"/>
      <c r="G156" s="72"/>
      <c r="H156" s="93"/>
      <c r="I156" s="94"/>
      <c r="J156" s="72"/>
      <c r="K156" s="118"/>
      <c r="L156" s="94"/>
      <c r="M156" s="72"/>
      <c r="N156" s="93"/>
      <c r="O156" s="94"/>
      <c r="P156" s="72"/>
      <c r="Q156" s="117"/>
      <c r="R156" s="117"/>
      <c r="T156" s="93"/>
      <c r="U156" s="94"/>
      <c r="W156" s="113"/>
      <c r="X156" s="114"/>
      <c r="Z156" s="113"/>
      <c r="AA156" s="114"/>
      <c r="AC156" s="113"/>
      <c r="AD156" s="114"/>
      <c r="AF156" s="115"/>
      <c r="AG156" s="116"/>
      <c r="AI156" s="59"/>
      <c r="AJ156" s="60"/>
    </row>
    <row r="157" spans="1:36" ht="15.9" customHeight="1">
      <c r="A157" s="71"/>
      <c r="B157" s="93"/>
      <c r="C157" s="94"/>
      <c r="D157" s="72"/>
      <c r="E157" s="93"/>
      <c r="F157" s="94"/>
      <c r="G157" s="72"/>
      <c r="H157" s="93"/>
      <c r="I157" s="94"/>
      <c r="J157" s="72"/>
      <c r="K157" s="118"/>
      <c r="L157" s="94"/>
      <c r="M157" s="72"/>
      <c r="N157" s="93"/>
      <c r="O157" s="94"/>
      <c r="P157" s="72"/>
      <c r="Q157" s="117"/>
      <c r="R157" s="117"/>
      <c r="T157" s="93"/>
      <c r="U157" s="94"/>
      <c r="W157" s="113"/>
      <c r="X157" s="114"/>
      <c r="Z157" s="113"/>
      <c r="AA157" s="114"/>
      <c r="AC157" s="113"/>
      <c r="AD157" s="114"/>
      <c r="AF157" s="115"/>
      <c r="AG157" s="116"/>
      <c r="AI157" s="59"/>
      <c r="AJ157" s="60"/>
    </row>
    <row r="158" spans="1:36" ht="15.9" customHeight="1">
      <c r="A158" s="71"/>
      <c r="B158" s="93"/>
      <c r="C158" s="94"/>
      <c r="D158" s="72"/>
      <c r="E158" s="93"/>
      <c r="F158" s="94"/>
      <c r="G158" s="72"/>
      <c r="H158" s="93"/>
      <c r="I158" s="94"/>
      <c r="J158" s="72"/>
      <c r="K158" s="118"/>
      <c r="L158" s="94"/>
      <c r="M158" s="72"/>
      <c r="N158" s="93"/>
      <c r="O158" s="94"/>
      <c r="P158" s="72"/>
      <c r="Q158" s="117"/>
      <c r="R158" s="117"/>
      <c r="T158" s="93"/>
      <c r="U158" s="94"/>
      <c r="W158" s="113"/>
      <c r="X158" s="114"/>
      <c r="Z158" s="113"/>
      <c r="AA158" s="114"/>
      <c r="AC158" s="113"/>
      <c r="AD158" s="114"/>
      <c r="AF158" s="115"/>
      <c r="AG158" s="116"/>
      <c r="AI158" s="59"/>
      <c r="AJ158" s="60"/>
    </row>
    <row r="159" spans="1:36" ht="15.9" customHeight="1">
      <c r="A159" s="71"/>
      <c r="B159" s="93"/>
      <c r="C159" s="94"/>
      <c r="D159" s="72"/>
      <c r="E159" s="93"/>
      <c r="F159" s="94"/>
      <c r="G159" s="72"/>
      <c r="H159" s="93"/>
      <c r="I159" s="94"/>
      <c r="J159" s="72"/>
      <c r="K159" s="118"/>
      <c r="L159" s="94"/>
      <c r="M159" s="72"/>
      <c r="N159" s="93"/>
      <c r="O159" s="94"/>
      <c r="P159" s="72"/>
      <c r="Q159" s="117"/>
      <c r="R159" s="117"/>
      <c r="T159" s="93"/>
      <c r="U159" s="94"/>
      <c r="W159" s="113"/>
      <c r="X159" s="114"/>
      <c r="Z159" s="113"/>
      <c r="AA159" s="114"/>
      <c r="AC159" s="113"/>
      <c r="AD159" s="114"/>
      <c r="AF159" s="115"/>
      <c r="AG159" s="116"/>
      <c r="AI159" s="59"/>
      <c r="AJ159" s="60"/>
    </row>
    <row r="160" spans="1:36" ht="15.9" customHeight="1">
      <c r="A160" s="71"/>
      <c r="B160" s="93"/>
      <c r="C160" s="94"/>
      <c r="D160" s="72"/>
      <c r="E160" s="93"/>
      <c r="F160" s="94"/>
      <c r="G160" s="72"/>
      <c r="H160" s="93"/>
      <c r="I160" s="94"/>
      <c r="J160" s="72"/>
      <c r="K160" s="118"/>
      <c r="L160" s="94"/>
      <c r="M160" s="72"/>
      <c r="N160" s="93"/>
      <c r="O160" s="94"/>
      <c r="P160" s="72"/>
      <c r="Q160" s="117"/>
      <c r="R160" s="117"/>
      <c r="T160" s="93"/>
      <c r="U160" s="94"/>
      <c r="W160" s="113"/>
      <c r="X160" s="114"/>
      <c r="Z160" s="113"/>
      <c r="AA160" s="114"/>
      <c r="AC160" s="113"/>
      <c r="AD160" s="114"/>
      <c r="AF160" s="115"/>
      <c r="AG160" s="116"/>
      <c r="AI160" s="59"/>
      <c r="AJ160" s="60"/>
    </row>
    <row r="161" spans="1:36" ht="15.9" customHeight="1">
      <c r="A161" s="71"/>
      <c r="B161" s="93"/>
      <c r="C161" s="94"/>
      <c r="D161" s="72"/>
      <c r="E161" s="93"/>
      <c r="F161" s="94"/>
      <c r="G161" s="72"/>
      <c r="H161" s="93"/>
      <c r="I161" s="94"/>
      <c r="J161" s="72"/>
      <c r="K161" s="118"/>
      <c r="L161" s="94"/>
      <c r="M161" s="72"/>
      <c r="N161" s="93"/>
      <c r="O161" s="94"/>
      <c r="P161" s="72"/>
      <c r="Q161" s="117"/>
      <c r="R161" s="117"/>
      <c r="T161" s="93"/>
      <c r="U161" s="94"/>
      <c r="W161" s="113"/>
      <c r="X161" s="114"/>
      <c r="Z161" s="113"/>
      <c r="AA161" s="114"/>
      <c r="AC161" s="113"/>
      <c r="AD161" s="114"/>
      <c r="AF161" s="115"/>
      <c r="AG161" s="116"/>
      <c r="AI161" s="59"/>
      <c r="AJ161" s="60"/>
    </row>
    <row r="162" spans="1:36" ht="15.9" customHeight="1">
      <c r="A162" s="71"/>
      <c r="B162" s="93"/>
      <c r="C162" s="94"/>
      <c r="D162" s="72"/>
      <c r="E162" s="93"/>
      <c r="F162" s="94"/>
      <c r="G162" s="72"/>
      <c r="H162" s="93"/>
      <c r="I162" s="94"/>
      <c r="J162" s="72"/>
      <c r="K162" s="118"/>
      <c r="L162" s="94"/>
      <c r="M162" s="72"/>
      <c r="N162" s="93"/>
      <c r="O162" s="94"/>
      <c r="P162" s="72"/>
      <c r="Q162" s="117"/>
      <c r="R162" s="117"/>
      <c r="T162" s="93"/>
      <c r="U162" s="94"/>
      <c r="W162" s="113"/>
      <c r="X162" s="114"/>
      <c r="Z162" s="113"/>
      <c r="AA162" s="114"/>
      <c r="AC162" s="113"/>
      <c r="AD162" s="114"/>
      <c r="AF162" s="115"/>
      <c r="AG162" s="116"/>
      <c r="AI162" s="59"/>
      <c r="AJ162" s="60"/>
    </row>
    <row r="163" spans="1:36" ht="15.9" customHeight="1">
      <c r="A163" s="71"/>
      <c r="B163" s="93"/>
      <c r="C163" s="94"/>
      <c r="D163" s="72"/>
      <c r="E163" s="93"/>
      <c r="F163" s="94"/>
      <c r="G163" s="72"/>
      <c r="H163" s="93"/>
      <c r="I163" s="94"/>
      <c r="J163" s="72"/>
      <c r="K163" s="118"/>
      <c r="L163" s="94"/>
      <c r="M163" s="72"/>
      <c r="N163" s="93"/>
      <c r="O163" s="94"/>
      <c r="P163" s="72"/>
      <c r="Q163" s="117"/>
      <c r="R163" s="117"/>
      <c r="T163" s="93"/>
      <c r="U163" s="94"/>
      <c r="W163" s="113"/>
      <c r="X163" s="114"/>
      <c r="Z163" s="113"/>
      <c r="AA163" s="114"/>
      <c r="AC163" s="113"/>
      <c r="AD163" s="114"/>
      <c r="AF163" s="115"/>
      <c r="AG163" s="116"/>
      <c r="AI163" s="59"/>
      <c r="AJ163" s="60"/>
    </row>
    <row r="164" spans="1:36" ht="15.9" customHeight="1">
      <c r="A164" s="71"/>
      <c r="B164" s="93"/>
      <c r="C164" s="94"/>
      <c r="D164" s="72"/>
      <c r="E164" s="93"/>
      <c r="F164" s="94"/>
      <c r="G164" s="72"/>
      <c r="H164" s="93"/>
      <c r="I164" s="94"/>
      <c r="J164" s="72"/>
      <c r="K164" s="118"/>
      <c r="L164" s="94"/>
      <c r="M164" s="72"/>
      <c r="N164" s="93"/>
      <c r="O164" s="94"/>
      <c r="P164" s="72"/>
      <c r="Q164" s="117"/>
      <c r="R164" s="117"/>
      <c r="T164" s="93"/>
      <c r="U164" s="94"/>
      <c r="W164" s="113"/>
      <c r="X164" s="114"/>
      <c r="Z164" s="113"/>
      <c r="AA164" s="114"/>
      <c r="AC164" s="113"/>
      <c r="AD164" s="114"/>
      <c r="AF164" s="115"/>
      <c r="AG164" s="116"/>
      <c r="AI164" s="59"/>
      <c r="AJ164" s="60"/>
    </row>
    <row r="165" spans="1:36" ht="15.9" customHeight="1">
      <c r="A165" s="71"/>
      <c r="B165" s="93"/>
      <c r="C165" s="94"/>
      <c r="D165" s="72"/>
      <c r="E165" s="93"/>
      <c r="F165" s="94"/>
      <c r="G165" s="72"/>
      <c r="H165" s="93"/>
      <c r="I165" s="94"/>
      <c r="J165" s="72"/>
      <c r="K165" s="118"/>
      <c r="L165" s="94"/>
      <c r="M165" s="72"/>
      <c r="N165" s="93"/>
      <c r="O165" s="94"/>
      <c r="P165" s="72"/>
      <c r="Q165" s="117"/>
      <c r="R165" s="117"/>
      <c r="T165" s="93"/>
      <c r="U165" s="94"/>
      <c r="W165" s="113"/>
      <c r="X165" s="114"/>
      <c r="Z165" s="113"/>
      <c r="AA165" s="114"/>
      <c r="AC165" s="113"/>
      <c r="AD165" s="114"/>
      <c r="AF165" s="115"/>
      <c r="AG165" s="116"/>
      <c r="AI165" s="59"/>
      <c r="AJ165" s="60"/>
    </row>
    <row r="166" spans="1:36" ht="15.9" customHeight="1">
      <c r="A166" s="71"/>
      <c r="B166" s="93"/>
      <c r="C166" s="94"/>
      <c r="D166" s="72"/>
      <c r="E166" s="93"/>
      <c r="F166" s="94"/>
      <c r="G166" s="72"/>
      <c r="H166" s="93"/>
      <c r="I166" s="94"/>
      <c r="J166" s="72"/>
      <c r="K166" s="118"/>
      <c r="L166" s="94"/>
      <c r="M166" s="72"/>
      <c r="N166" s="93"/>
      <c r="O166" s="94"/>
      <c r="P166" s="72"/>
      <c r="Q166" s="117"/>
      <c r="R166" s="117"/>
      <c r="T166" s="93"/>
      <c r="U166" s="94"/>
      <c r="W166" s="113"/>
      <c r="X166" s="114"/>
      <c r="Z166" s="113"/>
      <c r="AA166" s="114"/>
      <c r="AC166" s="113"/>
      <c r="AD166" s="114"/>
      <c r="AF166" s="115"/>
      <c r="AG166" s="116"/>
      <c r="AI166" s="59"/>
      <c r="AJ166" s="60"/>
    </row>
    <row r="167" spans="1:36" ht="15.9" customHeight="1">
      <c r="A167" s="71"/>
      <c r="B167" s="93"/>
      <c r="C167" s="94"/>
      <c r="D167" s="72"/>
      <c r="E167" s="93"/>
      <c r="F167" s="94"/>
      <c r="G167" s="72"/>
      <c r="H167" s="93"/>
      <c r="I167" s="94"/>
      <c r="J167" s="72"/>
      <c r="K167" s="118"/>
      <c r="L167" s="94"/>
      <c r="M167" s="72"/>
      <c r="N167" s="119"/>
      <c r="O167" s="94"/>
      <c r="P167" s="72"/>
      <c r="Q167" s="117"/>
      <c r="R167" s="117"/>
      <c r="T167" s="93"/>
      <c r="U167" s="94"/>
      <c r="W167" s="113"/>
      <c r="X167" s="114"/>
      <c r="Z167" s="113"/>
      <c r="AA167" s="114"/>
      <c r="AC167" s="113"/>
      <c r="AD167" s="114"/>
      <c r="AF167" s="115"/>
      <c r="AG167" s="116"/>
      <c r="AI167" s="59"/>
      <c r="AJ167" s="60"/>
    </row>
    <row r="168" spans="1:36" ht="15.9" customHeight="1">
      <c r="A168" s="71"/>
      <c r="B168" s="93"/>
      <c r="C168" s="94"/>
      <c r="D168" s="72"/>
      <c r="E168" s="93"/>
      <c r="F168" s="94"/>
      <c r="G168" s="72"/>
      <c r="H168" s="93"/>
      <c r="I168" s="94"/>
      <c r="J168" s="72"/>
      <c r="K168" s="118"/>
      <c r="L168" s="94"/>
      <c r="M168" s="72"/>
      <c r="N168" s="119"/>
      <c r="O168" s="94"/>
      <c r="P168" s="72"/>
      <c r="Q168" s="117"/>
      <c r="R168" s="117"/>
      <c r="T168" s="93"/>
      <c r="U168" s="94"/>
      <c r="W168" s="113"/>
      <c r="X168" s="114"/>
      <c r="Z168" s="113"/>
      <c r="AA168" s="114"/>
      <c r="AC168" s="113"/>
      <c r="AD168" s="114"/>
      <c r="AF168" s="115"/>
      <c r="AG168" s="116"/>
      <c r="AI168" s="59"/>
      <c r="AJ168" s="60"/>
    </row>
    <row r="169" spans="1:36" ht="15.9" customHeight="1">
      <c r="A169" s="71"/>
      <c r="B169" s="93"/>
      <c r="C169" s="94"/>
      <c r="D169" s="72"/>
      <c r="E169" s="93"/>
      <c r="F169" s="94"/>
      <c r="G169" s="72"/>
      <c r="H169" s="93"/>
      <c r="I169" s="94"/>
      <c r="J169" s="72"/>
      <c r="K169" s="118"/>
      <c r="L169" s="94"/>
      <c r="M169" s="72"/>
      <c r="N169" s="119"/>
      <c r="O169" s="94"/>
      <c r="P169" s="72"/>
      <c r="Q169" s="117"/>
      <c r="R169" s="117"/>
      <c r="T169" s="93"/>
      <c r="U169" s="94"/>
      <c r="W169" s="113"/>
      <c r="X169" s="114"/>
      <c r="Z169" s="113"/>
      <c r="AA169" s="114"/>
      <c r="AC169" s="113"/>
      <c r="AD169" s="114"/>
      <c r="AF169" s="115"/>
      <c r="AG169" s="116"/>
      <c r="AI169" s="110"/>
      <c r="AJ169" s="112"/>
    </row>
    <row r="170" spans="1:36" ht="15.9" customHeight="1">
      <c r="A170" s="71"/>
      <c r="B170" s="93"/>
      <c r="C170" s="94"/>
      <c r="D170" s="72"/>
      <c r="E170" s="93"/>
      <c r="F170" s="94"/>
      <c r="G170" s="72"/>
      <c r="H170" s="93"/>
      <c r="I170" s="94"/>
      <c r="J170" s="72"/>
      <c r="K170" s="118"/>
      <c r="L170" s="94"/>
      <c r="M170" s="72"/>
      <c r="N170" s="119"/>
      <c r="O170" s="94"/>
      <c r="P170" s="72"/>
      <c r="Q170" s="117"/>
      <c r="R170" s="117"/>
      <c r="T170" s="93"/>
      <c r="U170" s="94"/>
      <c r="W170" s="113"/>
      <c r="X170" s="114"/>
      <c r="Z170" s="113"/>
      <c r="AA170" s="114"/>
      <c r="AC170" s="113"/>
      <c r="AD170" s="114"/>
      <c r="AF170" s="115"/>
      <c r="AG170" s="116"/>
      <c r="AI170" s="110"/>
      <c r="AJ170" s="112"/>
    </row>
    <row r="171" spans="1:36" ht="15.9" customHeight="1">
      <c r="A171" s="71"/>
      <c r="B171" s="93"/>
      <c r="C171" s="94"/>
      <c r="D171" s="72"/>
      <c r="E171" s="93"/>
      <c r="F171" s="94"/>
      <c r="G171" s="72"/>
      <c r="H171" s="93"/>
      <c r="I171" s="94"/>
      <c r="J171" s="72"/>
      <c r="K171" s="118"/>
      <c r="L171" s="94"/>
      <c r="M171" s="72"/>
      <c r="N171" s="119"/>
      <c r="O171" s="94"/>
      <c r="P171" s="72"/>
      <c r="Q171" s="117"/>
      <c r="R171" s="117"/>
      <c r="T171" s="93"/>
      <c r="U171" s="94"/>
      <c r="W171" s="113"/>
      <c r="X171" s="114"/>
      <c r="Z171" s="113"/>
      <c r="AA171" s="114"/>
      <c r="AC171" s="113"/>
      <c r="AD171" s="114"/>
      <c r="AF171" s="115"/>
      <c r="AG171" s="116"/>
      <c r="AI171" s="110"/>
      <c r="AJ171" s="112"/>
    </row>
    <row r="172" spans="1:36" ht="15.9" customHeight="1">
      <c r="A172" s="71"/>
      <c r="B172" s="93"/>
      <c r="C172" s="94"/>
      <c r="D172" s="72"/>
      <c r="E172" s="93"/>
      <c r="F172" s="94"/>
      <c r="G172" s="72"/>
      <c r="H172" s="93"/>
      <c r="I172" s="94"/>
      <c r="J172" s="72"/>
      <c r="K172" s="118"/>
      <c r="L172" s="94"/>
      <c r="M172" s="72"/>
      <c r="N172" s="119"/>
      <c r="O172" s="94"/>
      <c r="P172" s="72"/>
      <c r="Q172" s="117"/>
      <c r="R172" s="117"/>
      <c r="T172" s="93"/>
      <c r="U172" s="94"/>
      <c r="W172" s="113"/>
      <c r="X172" s="114"/>
      <c r="Z172" s="113"/>
      <c r="AA172" s="114"/>
      <c r="AC172" s="113"/>
      <c r="AD172" s="114"/>
      <c r="AF172" s="115"/>
      <c r="AG172" s="116"/>
      <c r="AI172" s="110"/>
      <c r="AJ172" s="112"/>
    </row>
    <row r="173" spans="1:36" ht="15.9" customHeight="1">
      <c r="A173" s="71"/>
      <c r="B173" s="75"/>
      <c r="C173" s="120"/>
      <c r="D173" s="72"/>
      <c r="E173" s="93"/>
      <c r="F173" s="94"/>
      <c r="G173" s="72"/>
      <c r="H173" s="93"/>
      <c r="I173" s="94"/>
      <c r="J173" s="72"/>
      <c r="K173" s="118"/>
      <c r="L173" s="94"/>
      <c r="M173" s="72"/>
      <c r="N173" s="119"/>
      <c r="O173" s="94"/>
      <c r="P173" s="72"/>
      <c r="Q173" s="117"/>
      <c r="R173" s="117"/>
      <c r="T173" s="93"/>
      <c r="U173" s="94"/>
      <c r="W173" s="113"/>
      <c r="X173" s="114"/>
      <c r="Z173" s="113"/>
      <c r="AA173" s="114"/>
      <c r="AC173" s="113"/>
      <c r="AD173" s="114"/>
      <c r="AF173" s="115"/>
      <c r="AG173" s="116"/>
      <c r="AI173" s="110"/>
      <c r="AJ173" s="112"/>
    </row>
    <row r="174" spans="1:36" ht="15.9" customHeight="1">
      <c r="A174" s="71"/>
      <c r="B174" s="75"/>
      <c r="C174" s="120"/>
      <c r="D174" s="72"/>
      <c r="E174" s="93"/>
      <c r="F174" s="94"/>
      <c r="G174" s="72"/>
      <c r="H174" s="93"/>
      <c r="I174" s="94"/>
      <c r="J174" s="72"/>
      <c r="K174" s="118"/>
      <c r="L174" s="94"/>
      <c r="M174" s="72"/>
      <c r="N174" s="119"/>
      <c r="O174" s="94"/>
      <c r="P174" s="72"/>
      <c r="Q174" s="117"/>
      <c r="R174" s="117"/>
      <c r="T174" s="93"/>
      <c r="U174" s="94"/>
      <c r="W174" s="113"/>
      <c r="X174" s="114"/>
      <c r="Z174" s="113"/>
      <c r="AA174" s="114"/>
      <c r="AC174" s="113"/>
      <c r="AD174" s="114"/>
      <c r="AF174" s="115"/>
      <c r="AG174" s="116"/>
      <c r="AI174" s="110"/>
      <c r="AJ174" s="112"/>
    </row>
    <row r="175" spans="1:36" ht="15.9" customHeight="1">
      <c r="A175" s="71"/>
      <c r="B175" s="75"/>
      <c r="C175" s="120"/>
      <c r="D175" s="72"/>
      <c r="E175" s="93"/>
      <c r="F175" s="94"/>
      <c r="G175" s="72"/>
      <c r="H175" s="93"/>
      <c r="I175" s="94"/>
      <c r="J175" s="72"/>
      <c r="K175" s="118"/>
      <c r="L175" s="94"/>
      <c r="M175" s="72"/>
      <c r="N175" s="119"/>
      <c r="O175" s="94"/>
      <c r="P175" s="72"/>
      <c r="Q175" s="117"/>
      <c r="R175" s="117"/>
      <c r="T175" s="121"/>
      <c r="U175" s="121"/>
      <c r="W175" s="113"/>
      <c r="X175" s="114"/>
      <c r="Z175" s="113"/>
      <c r="AA175" s="114"/>
      <c r="AC175" s="113"/>
      <c r="AD175" s="114"/>
      <c r="AF175" s="115"/>
      <c r="AG175" s="116"/>
      <c r="AI175" s="110"/>
      <c r="AJ175" s="112"/>
    </row>
    <row r="176" spans="1:36" ht="15.9" customHeight="1">
      <c r="A176" s="71"/>
      <c r="B176" s="75"/>
      <c r="C176" s="120"/>
      <c r="D176" s="72"/>
      <c r="E176" s="93"/>
      <c r="F176" s="94"/>
      <c r="G176" s="72"/>
      <c r="H176" s="93"/>
      <c r="I176" s="94"/>
      <c r="J176" s="72"/>
      <c r="K176" s="118"/>
      <c r="L176" s="94"/>
      <c r="M176" s="72"/>
      <c r="N176" s="119"/>
      <c r="O176" s="94"/>
      <c r="P176" s="72"/>
      <c r="Q176" s="117"/>
      <c r="R176" s="117"/>
      <c r="T176" s="121"/>
      <c r="U176" s="121"/>
      <c r="W176" s="113"/>
      <c r="X176" s="114"/>
      <c r="Z176" s="113"/>
      <c r="AA176" s="114"/>
      <c r="AC176" s="113"/>
      <c r="AD176" s="114"/>
      <c r="AF176" s="115"/>
      <c r="AG176" s="116"/>
      <c r="AI176" s="110"/>
      <c r="AJ176" s="112"/>
    </row>
    <row r="177" spans="1:36" ht="15.9" customHeight="1">
      <c r="A177" s="71"/>
      <c r="B177" s="75"/>
      <c r="C177" s="120"/>
      <c r="D177" s="72"/>
      <c r="E177" s="93"/>
      <c r="F177" s="94"/>
      <c r="G177" s="72"/>
      <c r="H177" s="93"/>
      <c r="I177" s="94"/>
      <c r="J177" s="72"/>
      <c r="K177" s="118"/>
      <c r="L177" s="94"/>
      <c r="M177" s="72"/>
      <c r="N177" s="119"/>
      <c r="O177" s="94"/>
      <c r="P177" s="72"/>
      <c r="Q177" s="117"/>
      <c r="R177" s="117"/>
      <c r="T177" s="121"/>
      <c r="U177" s="121"/>
      <c r="W177" s="113"/>
      <c r="X177" s="114"/>
      <c r="Z177" s="113"/>
      <c r="AA177" s="114"/>
      <c r="AC177" s="113"/>
      <c r="AD177" s="114"/>
      <c r="AF177" s="115"/>
      <c r="AG177" s="116"/>
      <c r="AI177" s="110"/>
      <c r="AJ177" s="112"/>
    </row>
    <row r="178" spans="1:36" ht="15.9" customHeight="1">
      <c r="A178" s="71"/>
      <c r="B178" s="75"/>
      <c r="C178" s="120"/>
      <c r="D178" s="72"/>
      <c r="E178" s="93"/>
      <c r="F178" s="94"/>
      <c r="G178" s="72"/>
      <c r="H178" s="93"/>
      <c r="I178" s="94"/>
      <c r="J178" s="72"/>
      <c r="K178" s="118"/>
      <c r="L178" s="94"/>
      <c r="M178" s="72"/>
      <c r="N178" s="119"/>
      <c r="O178" s="94"/>
      <c r="P178" s="72"/>
      <c r="Q178" s="117"/>
      <c r="R178" s="117"/>
      <c r="T178" s="121"/>
      <c r="U178" s="121"/>
      <c r="W178" s="113"/>
      <c r="X178" s="114"/>
      <c r="Z178" s="113"/>
      <c r="AA178" s="114"/>
      <c r="AC178" s="113"/>
      <c r="AD178" s="114"/>
      <c r="AF178" s="115"/>
      <c r="AG178" s="116"/>
      <c r="AI178" s="110"/>
      <c r="AJ178" s="112"/>
    </row>
    <row r="179" spans="1:36" ht="15.9" customHeight="1">
      <c r="A179" s="71"/>
      <c r="B179" s="75"/>
      <c r="C179" s="120"/>
      <c r="D179" s="72"/>
      <c r="E179" s="93"/>
      <c r="F179" s="94"/>
      <c r="G179" s="72"/>
      <c r="H179" s="93"/>
      <c r="I179" s="94"/>
      <c r="J179" s="72"/>
      <c r="K179" s="118"/>
      <c r="L179" s="94"/>
      <c r="M179" s="72"/>
      <c r="N179" s="119"/>
      <c r="O179" s="94"/>
      <c r="P179" s="72"/>
      <c r="Q179" s="117"/>
      <c r="R179" s="117"/>
      <c r="T179" s="121"/>
      <c r="U179" s="121"/>
      <c r="W179" s="113"/>
      <c r="X179" s="114"/>
      <c r="Z179" s="113"/>
      <c r="AA179" s="114"/>
      <c r="AC179" s="113"/>
      <c r="AD179" s="114"/>
      <c r="AF179" s="115"/>
      <c r="AG179" s="116"/>
      <c r="AI179" s="110"/>
      <c r="AJ179" s="112"/>
    </row>
    <row r="180" spans="1:36" ht="15.9" customHeight="1">
      <c r="A180" s="71"/>
      <c r="B180" s="75"/>
      <c r="C180" s="120"/>
      <c r="D180" s="72"/>
      <c r="E180" s="93"/>
      <c r="F180" s="94"/>
      <c r="G180" s="72"/>
      <c r="H180" s="93"/>
      <c r="I180" s="94"/>
      <c r="J180" s="72"/>
      <c r="K180" s="118"/>
      <c r="L180" s="94"/>
      <c r="M180" s="72"/>
      <c r="N180" s="119"/>
      <c r="O180" s="94"/>
      <c r="P180" s="72"/>
      <c r="Q180" s="117"/>
      <c r="R180" s="117"/>
      <c r="T180" s="121"/>
      <c r="U180" s="121"/>
      <c r="W180" s="113"/>
      <c r="X180" s="114"/>
      <c r="Z180" s="113"/>
      <c r="AA180" s="114"/>
      <c r="AC180" s="113"/>
      <c r="AD180" s="114"/>
      <c r="AF180" s="115"/>
      <c r="AG180" s="116"/>
      <c r="AI180" s="110"/>
      <c r="AJ180" s="112"/>
    </row>
    <row r="181" spans="1:36" ht="15.9" customHeight="1">
      <c r="A181" s="71"/>
      <c r="B181" s="75"/>
      <c r="C181" s="120"/>
      <c r="D181" s="72"/>
      <c r="E181" s="93"/>
      <c r="F181" s="94"/>
      <c r="G181" s="72"/>
      <c r="H181" s="93"/>
      <c r="I181" s="94"/>
      <c r="J181" s="72"/>
      <c r="K181" s="118"/>
      <c r="L181" s="94"/>
      <c r="M181" s="72"/>
      <c r="N181" s="119"/>
      <c r="O181" s="94"/>
      <c r="P181" s="72"/>
      <c r="Q181" s="117"/>
      <c r="R181" s="117"/>
      <c r="T181" s="121"/>
      <c r="U181" s="121"/>
      <c r="W181" s="113"/>
      <c r="X181" s="114"/>
      <c r="Z181" s="113"/>
      <c r="AA181" s="114"/>
      <c r="AC181" s="113"/>
      <c r="AD181" s="114"/>
      <c r="AF181" s="115"/>
      <c r="AG181" s="116"/>
      <c r="AI181" s="110"/>
      <c r="AJ181" s="112"/>
    </row>
    <row r="182" spans="1:36" ht="15.9" customHeight="1">
      <c r="A182" s="71"/>
      <c r="B182" s="75"/>
      <c r="C182" s="120"/>
      <c r="D182" s="72"/>
      <c r="E182" s="93"/>
      <c r="F182" s="94"/>
      <c r="G182" s="72"/>
      <c r="H182" s="93"/>
      <c r="I182" s="94"/>
      <c r="J182" s="72"/>
      <c r="K182" s="118"/>
      <c r="L182" s="94"/>
      <c r="M182" s="72"/>
      <c r="N182" s="119"/>
      <c r="O182" s="94"/>
      <c r="P182" s="72"/>
      <c r="Q182" s="117"/>
      <c r="R182" s="117"/>
      <c r="T182" s="121"/>
      <c r="U182" s="121"/>
      <c r="W182" s="113"/>
      <c r="X182" s="114"/>
      <c r="Z182" s="113"/>
      <c r="AA182" s="114"/>
      <c r="AC182" s="113"/>
      <c r="AD182" s="114"/>
      <c r="AF182" s="115"/>
      <c r="AG182" s="116"/>
      <c r="AI182" s="110"/>
      <c r="AJ182" s="112"/>
    </row>
    <row r="183" spans="1:36" ht="15.9" customHeight="1">
      <c r="A183" s="71"/>
      <c r="B183" s="75"/>
      <c r="C183" s="120"/>
      <c r="D183" s="72"/>
      <c r="E183" s="93"/>
      <c r="F183" s="94"/>
      <c r="G183" s="72"/>
      <c r="H183" s="93"/>
      <c r="I183" s="94"/>
      <c r="J183" s="72"/>
      <c r="K183" s="118"/>
      <c r="L183" s="94"/>
      <c r="M183" s="72"/>
      <c r="N183" s="119"/>
      <c r="O183" s="94"/>
      <c r="P183" s="72"/>
      <c r="Q183" s="117"/>
      <c r="R183" s="117"/>
      <c r="T183" s="121"/>
      <c r="U183" s="121"/>
      <c r="W183" s="113"/>
      <c r="X183" s="114"/>
      <c r="Z183" s="113"/>
      <c r="AA183" s="114"/>
      <c r="AC183" s="113"/>
      <c r="AD183" s="114"/>
      <c r="AF183" s="115"/>
      <c r="AG183" s="116"/>
      <c r="AI183" s="110"/>
      <c r="AJ183" s="112"/>
    </row>
    <row r="184" spans="1:36" ht="15.9" customHeight="1">
      <c r="A184" s="71"/>
      <c r="B184" s="75"/>
      <c r="C184" s="120"/>
      <c r="D184" s="72"/>
      <c r="E184" s="93"/>
      <c r="F184" s="94"/>
      <c r="G184" s="72"/>
      <c r="H184" s="93"/>
      <c r="I184" s="94"/>
      <c r="J184" s="72"/>
      <c r="K184" s="118"/>
      <c r="L184" s="94"/>
      <c r="M184" s="72"/>
      <c r="N184" s="119"/>
      <c r="O184" s="94"/>
      <c r="P184" s="72"/>
      <c r="Q184" s="117"/>
      <c r="R184" s="117"/>
      <c r="T184" s="121"/>
      <c r="U184" s="121"/>
      <c r="W184" s="113"/>
      <c r="X184" s="114"/>
      <c r="Z184" s="113"/>
      <c r="AA184" s="114"/>
      <c r="AC184" s="113"/>
      <c r="AD184" s="114"/>
      <c r="AF184" s="115"/>
      <c r="AG184" s="116"/>
      <c r="AI184" s="110"/>
      <c r="AJ184" s="112"/>
    </row>
    <row r="185" spans="1:36" ht="15.9" customHeight="1">
      <c r="A185" s="71"/>
      <c r="B185" s="75"/>
      <c r="C185" s="120"/>
      <c r="D185" s="72"/>
      <c r="E185" s="93"/>
      <c r="F185" s="94"/>
      <c r="G185" s="72"/>
      <c r="H185" s="93"/>
      <c r="I185" s="94"/>
      <c r="J185" s="72"/>
      <c r="K185" s="118"/>
      <c r="L185" s="94"/>
      <c r="M185" s="72"/>
      <c r="N185" s="119"/>
      <c r="O185" s="94"/>
      <c r="P185" s="72"/>
      <c r="Q185" s="117"/>
      <c r="R185" s="117"/>
      <c r="T185" s="121"/>
      <c r="U185" s="121"/>
      <c r="W185" s="113"/>
      <c r="X185" s="114"/>
      <c r="Z185" s="113"/>
      <c r="AA185" s="114"/>
      <c r="AC185" s="113"/>
      <c r="AD185" s="114"/>
      <c r="AF185" s="115"/>
      <c r="AG185" s="116"/>
      <c r="AI185" s="110"/>
      <c r="AJ185" s="112"/>
    </row>
    <row r="186" spans="1:36" ht="15.9" customHeight="1">
      <c r="A186" s="71"/>
      <c r="B186" s="75"/>
      <c r="C186" s="120"/>
      <c r="D186" s="72"/>
      <c r="E186" s="93"/>
      <c r="F186" s="94"/>
      <c r="G186" s="72"/>
      <c r="H186" s="93"/>
      <c r="I186" s="94"/>
      <c r="J186" s="72"/>
      <c r="K186" s="118"/>
      <c r="L186" s="94"/>
      <c r="M186" s="72"/>
      <c r="N186" s="119"/>
      <c r="O186" s="94"/>
      <c r="P186" s="72"/>
      <c r="Q186" s="117"/>
      <c r="R186" s="117"/>
      <c r="T186" s="121"/>
      <c r="U186" s="121"/>
      <c r="W186" s="113"/>
      <c r="X186" s="114"/>
      <c r="Z186" s="113"/>
      <c r="AA186" s="114"/>
      <c r="AC186" s="113"/>
      <c r="AD186" s="114"/>
      <c r="AF186" s="115"/>
      <c r="AG186" s="116"/>
      <c r="AI186" s="110"/>
      <c r="AJ186" s="112"/>
    </row>
    <row r="187" spans="1:36" ht="15.9" customHeight="1">
      <c r="A187" s="71"/>
      <c r="B187" s="75"/>
      <c r="C187" s="120"/>
      <c r="D187" s="72"/>
      <c r="E187" s="93"/>
      <c r="F187" s="94"/>
      <c r="G187" s="72"/>
      <c r="H187" s="93"/>
      <c r="I187" s="94"/>
      <c r="J187" s="72"/>
      <c r="K187" s="118"/>
      <c r="L187" s="94"/>
      <c r="M187" s="72"/>
      <c r="N187" s="119"/>
      <c r="O187" s="94"/>
      <c r="P187" s="72"/>
      <c r="Q187" s="117"/>
      <c r="R187" s="117"/>
      <c r="T187" s="121"/>
      <c r="U187" s="121"/>
      <c r="W187" s="113"/>
      <c r="X187" s="114"/>
      <c r="Z187" s="113"/>
      <c r="AA187" s="114"/>
      <c r="AC187" s="113"/>
      <c r="AD187" s="114"/>
      <c r="AF187" s="115"/>
      <c r="AG187" s="116"/>
      <c r="AI187" s="110"/>
      <c r="AJ187" s="112"/>
    </row>
    <row r="188" spans="1:36" ht="15.9" customHeight="1">
      <c r="A188" s="71"/>
      <c r="B188" s="75"/>
      <c r="C188" s="120"/>
      <c r="D188" s="72"/>
      <c r="E188" s="93"/>
      <c r="F188" s="94"/>
      <c r="G188" s="72"/>
      <c r="H188" s="93"/>
      <c r="I188" s="94"/>
      <c r="J188" s="72"/>
      <c r="K188" s="118"/>
      <c r="L188" s="94"/>
      <c r="M188" s="72"/>
      <c r="N188" s="119"/>
      <c r="O188" s="94"/>
      <c r="P188" s="72"/>
      <c r="Q188" s="117"/>
      <c r="R188" s="117"/>
      <c r="T188" s="121"/>
      <c r="U188" s="121"/>
      <c r="W188" s="113"/>
      <c r="X188" s="114"/>
      <c r="Z188" s="113"/>
      <c r="AA188" s="114"/>
      <c r="AC188" s="113"/>
      <c r="AD188" s="114"/>
      <c r="AI188" s="110"/>
      <c r="AJ188" s="112"/>
    </row>
    <row r="189" spans="1:36" ht="15.9" customHeight="1">
      <c r="A189" s="71"/>
      <c r="B189" s="75"/>
      <c r="C189" s="120"/>
      <c r="D189" s="72"/>
      <c r="E189" s="93"/>
      <c r="F189" s="94"/>
      <c r="G189" s="72"/>
      <c r="H189" s="93"/>
      <c r="I189" s="94"/>
      <c r="J189" s="72"/>
      <c r="K189" s="118"/>
      <c r="L189" s="94"/>
      <c r="M189" s="72"/>
      <c r="N189" s="119"/>
      <c r="O189" s="94"/>
      <c r="P189" s="72"/>
      <c r="Q189" s="117"/>
      <c r="R189" s="117"/>
      <c r="T189" s="121"/>
      <c r="U189" s="121"/>
      <c r="W189" s="113"/>
      <c r="X189" s="114"/>
      <c r="Z189" s="113"/>
      <c r="AA189" s="114"/>
      <c r="AC189" s="113"/>
      <c r="AD189" s="114"/>
      <c r="AI189" s="110"/>
      <c r="AJ189" s="112"/>
    </row>
    <row r="190" spans="1:36" ht="15.9" customHeight="1">
      <c r="A190" s="71"/>
      <c r="B190" s="75"/>
      <c r="C190" s="120"/>
      <c r="D190" s="72"/>
      <c r="E190" s="93"/>
      <c r="F190" s="94"/>
      <c r="G190" s="72"/>
      <c r="H190" s="93"/>
      <c r="I190" s="94"/>
      <c r="J190" s="72"/>
      <c r="K190" s="118"/>
      <c r="L190" s="94"/>
      <c r="M190" s="72"/>
      <c r="N190" s="119"/>
      <c r="O190" s="94"/>
      <c r="P190" s="72"/>
      <c r="Q190" s="117"/>
      <c r="R190" s="117"/>
      <c r="T190" s="121"/>
      <c r="U190" s="121"/>
      <c r="W190" s="113"/>
      <c r="X190" s="114"/>
      <c r="Z190" s="113"/>
      <c r="AA190" s="114"/>
      <c r="AC190" s="113"/>
      <c r="AD190" s="114"/>
      <c r="AI190" s="110"/>
      <c r="AJ190" s="112"/>
    </row>
    <row r="191" spans="1:36" ht="15.9" customHeight="1">
      <c r="A191" s="71"/>
      <c r="B191" s="75"/>
      <c r="C191" s="120"/>
      <c r="D191" s="72"/>
      <c r="E191" s="93"/>
      <c r="F191" s="94"/>
      <c r="G191" s="72"/>
      <c r="H191" s="93"/>
      <c r="I191" s="94"/>
      <c r="J191" s="72"/>
      <c r="K191" s="118"/>
      <c r="L191" s="94"/>
      <c r="M191" s="72"/>
      <c r="N191" s="119"/>
      <c r="O191" s="94"/>
      <c r="P191" s="72"/>
      <c r="Q191" s="117"/>
      <c r="R191" s="117"/>
      <c r="T191" s="121"/>
      <c r="U191" s="121"/>
      <c r="W191" s="113"/>
      <c r="X191" s="114"/>
      <c r="Z191" s="113"/>
      <c r="AA191" s="114"/>
      <c r="AC191" s="113"/>
      <c r="AD191" s="114"/>
      <c r="AI191" s="110"/>
      <c r="AJ191" s="112"/>
    </row>
    <row r="192" spans="1:36" ht="15.9" customHeight="1">
      <c r="A192" s="71"/>
      <c r="B192" s="75"/>
      <c r="C192" s="120"/>
      <c r="D192" s="72"/>
      <c r="E192" s="93"/>
      <c r="F192" s="94"/>
      <c r="G192" s="72"/>
      <c r="H192" s="93"/>
      <c r="I192" s="94"/>
      <c r="J192" s="72"/>
      <c r="K192" s="118"/>
      <c r="L192" s="94"/>
      <c r="M192" s="72"/>
      <c r="N192" s="119"/>
      <c r="O192" s="94"/>
      <c r="P192" s="72"/>
      <c r="Q192" s="117"/>
      <c r="R192" s="117"/>
      <c r="T192" s="121"/>
      <c r="U192" s="121"/>
      <c r="W192" s="113"/>
      <c r="X192" s="114"/>
      <c r="Z192" s="113"/>
      <c r="AA192" s="114"/>
      <c r="AC192" s="113"/>
      <c r="AD192" s="114"/>
      <c r="AI192" s="110"/>
      <c r="AJ192" s="112"/>
    </row>
    <row r="193" spans="1:36" ht="15.9" customHeight="1">
      <c r="A193" s="71"/>
      <c r="B193" s="75"/>
      <c r="C193" s="120"/>
      <c r="D193" s="72"/>
      <c r="E193" s="93"/>
      <c r="F193" s="94"/>
      <c r="G193" s="72"/>
      <c r="H193" s="122"/>
      <c r="J193" s="72"/>
      <c r="K193" s="122"/>
      <c r="L193" s="123"/>
      <c r="M193" s="72"/>
      <c r="N193" s="119"/>
      <c r="O193" s="94"/>
      <c r="P193" s="72"/>
      <c r="Q193" s="117"/>
      <c r="R193" s="117"/>
      <c r="T193" s="121"/>
      <c r="U193" s="121"/>
      <c r="W193" s="113"/>
      <c r="X193" s="114"/>
      <c r="Z193" s="113"/>
      <c r="AA193" s="114"/>
      <c r="AC193" s="113"/>
      <c r="AD193" s="114"/>
      <c r="AI193" s="110"/>
      <c r="AJ193" s="112"/>
    </row>
    <row r="194" spans="1:36" ht="15.9" customHeight="1">
      <c r="A194" s="71"/>
      <c r="B194" s="75"/>
      <c r="C194" s="120"/>
      <c r="D194" s="72"/>
      <c r="E194" s="93"/>
      <c r="F194" s="94"/>
      <c r="G194" s="72"/>
      <c r="H194" s="122"/>
      <c r="J194" s="72"/>
      <c r="K194" s="122"/>
      <c r="L194" s="123"/>
      <c r="M194" s="72"/>
      <c r="N194" s="119"/>
      <c r="O194" s="94"/>
      <c r="P194" s="72"/>
      <c r="Q194" s="117"/>
      <c r="R194" s="117"/>
      <c r="T194" s="121"/>
      <c r="U194" s="121"/>
      <c r="W194" s="113"/>
      <c r="X194" s="114"/>
      <c r="Z194" s="113"/>
      <c r="AA194" s="114"/>
      <c r="AC194" s="113"/>
      <c r="AD194" s="114"/>
      <c r="AI194" s="110"/>
      <c r="AJ194" s="112"/>
    </row>
    <row r="195" spans="1:36" ht="15.9" customHeight="1">
      <c r="A195" s="71"/>
      <c r="B195" s="75"/>
      <c r="C195" s="120"/>
      <c r="D195" s="72"/>
      <c r="E195" s="93"/>
      <c r="F195" s="94"/>
      <c r="G195" s="72"/>
      <c r="H195" s="122"/>
      <c r="J195" s="72"/>
      <c r="K195" s="122"/>
      <c r="L195" s="75"/>
      <c r="M195" s="72"/>
      <c r="N195" s="119"/>
      <c r="O195" s="94"/>
      <c r="P195" s="72"/>
      <c r="Q195" s="117"/>
      <c r="R195" s="117"/>
      <c r="T195" s="121"/>
      <c r="U195" s="121"/>
      <c r="W195" s="113"/>
      <c r="X195" s="114"/>
      <c r="Z195" s="113"/>
      <c r="AA195" s="114"/>
      <c r="AC195" s="113"/>
      <c r="AD195" s="114"/>
      <c r="AI195" s="110"/>
      <c r="AJ195" s="112"/>
    </row>
    <row r="196" spans="1:36" ht="15.9" customHeight="1">
      <c r="A196" s="71"/>
      <c r="B196" s="75"/>
      <c r="C196" s="120"/>
      <c r="D196" s="72"/>
      <c r="E196" s="93"/>
      <c r="F196" s="94"/>
      <c r="G196" s="72"/>
      <c r="H196" s="122"/>
      <c r="J196" s="72"/>
      <c r="K196" s="122"/>
      <c r="L196" s="75"/>
      <c r="M196" s="72"/>
      <c r="N196" s="119"/>
      <c r="O196" s="94"/>
      <c r="P196" s="72"/>
      <c r="Q196" s="117"/>
      <c r="R196" s="117"/>
      <c r="T196" s="121"/>
      <c r="U196" s="121"/>
      <c r="W196" s="113"/>
      <c r="X196" s="114"/>
      <c r="Z196" s="113"/>
      <c r="AA196" s="114"/>
      <c r="AC196" s="113"/>
      <c r="AD196" s="114"/>
      <c r="AI196" s="110"/>
      <c r="AJ196" s="112"/>
    </row>
    <row r="197" spans="1:36" ht="15.9" customHeight="1">
      <c r="A197" s="71"/>
      <c r="B197" s="75"/>
      <c r="C197" s="120"/>
      <c r="D197" s="72"/>
      <c r="E197" s="93"/>
      <c r="F197" s="94"/>
      <c r="G197" s="72"/>
      <c r="H197" s="122"/>
      <c r="J197" s="72"/>
      <c r="K197" s="122"/>
      <c r="L197" s="75"/>
      <c r="M197" s="72"/>
      <c r="N197" s="119"/>
      <c r="O197" s="94"/>
      <c r="P197" s="72"/>
      <c r="Q197" s="117"/>
      <c r="R197" s="117"/>
      <c r="T197" s="121"/>
      <c r="U197" s="121"/>
      <c r="W197" s="113"/>
      <c r="X197" s="114"/>
      <c r="Z197" s="113"/>
      <c r="AA197" s="114"/>
      <c r="AC197" s="113"/>
      <c r="AD197" s="114"/>
      <c r="AI197" s="110"/>
      <c r="AJ197" s="112"/>
    </row>
    <row r="198" spans="1:36" ht="15.9" customHeight="1">
      <c r="A198" s="71"/>
      <c r="B198" s="75"/>
      <c r="C198" s="120"/>
      <c r="D198" s="72"/>
      <c r="E198" s="93"/>
      <c r="F198" s="94"/>
      <c r="G198" s="72"/>
      <c r="H198" s="122"/>
      <c r="J198" s="72"/>
      <c r="K198" s="122"/>
      <c r="L198" s="75"/>
      <c r="M198" s="72"/>
      <c r="N198" s="119"/>
      <c r="O198" s="94"/>
      <c r="P198" s="72"/>
      <c r="Q198" s="117"/>
      <c r="R198" s="117"/>
      <c r="T198" s="121"/>
      <c r="U198" s="121"/>
      <c r="W198" s="113"/>
      <c r="X198" s="114"/>
      <c r="Z198" s="113"/>
      <c r="AA198" s="114"/>
      <c r="AC198" s="113"/>
      <c r="AD198" s="114"/>
      <c r="AI198" s="110"/>
      <c r="AJ198" s="112"/>
    </row>
    <row r="199" spans="1:36" ht="15.9" customHeight="1">
      <c r="A199" s="71"/>
      <c r="B199" s="75"/>
      <c r="C199" s="120"/>
      <c r="D199" s="72"/>
      <c r="E199" s="93"/>
      <c r="F199" s="94"/>
      <c r="G199" s="72"/>
      <c r="H199" s="122"/>
      <c r="J199" s="72"/>
      <c r="K199" s="122"/>
      <c r="L199" s="123"/>
      <c r="M199" s="72"/>
      <c r="N199" s="119"/>
      <c r="O199" s="94"/>
      <c r="P199" s="72"/>
      <c r="Q199" s="117"/>
      <c r="R199" s="117"/>
      <c r="T199" s="121"/>
      <c r="U199" s="121"/>
      <c r="W199" s="113"/>
      <c r="X199" s="114"/>
      <c r="Z199" s="113"/>
      <c r="AA199" s="114"/>
      <c r="AC199" s="113"/>
      <c r="AD199" s="114"/>
      <c r="AI199" s="110"/>
      <c r="AJ199" s="112"/>
    </row>
    <row r="200" spans="1:36" ht="15.9" customHeight="1">
      <c r="A200" s="71"/>
      <c r="B200" s="75"/>
      <c r="C200" s="120"/>
      <c r="D200" s="72"/>
      <c r="E200" s="93"/>
      <c r="F200" s="94"/>
      <c r="G200" s="72"/>
      <c r="H200" s="122"/>
      <c r="J200" s="72"/>
      <c r="K200" s="122"/>
      <c r="L200" s="123"/>
      <c r="M200" s="72"/>
      <c r="N200" s="119"/>
      <c r="O200" s="94"/>
      <c r="P200" s="72"/>
      <c r="Q200" s="117"/>
      <c r="R200" s="117"/>
      <c r="T200" s="121"/>
      <c r="U200" s="121"/>
      <c r="W200" s="113"/>
      <c r="X200" s="114"/>
      <c r="Z200" s="113"/>
      <c r="AA200" s="114"/>
      <c r="AC200" s="113"/>
      <c r="AD200" s="114"/>
      <c r="AI200" s="110"/>
      <c r="AJ200" s="112"/>
    </row>
    <row r="201" spans="1:36" ht="15.9" customHeight="1">
      <c r="A201" s="71"/>
      <c r="B201" s="75"/>
      <c r="C201" s="120"/>
      <c r="D201" s="72"/>
      <c r="E201" s="93"/>
      <c r="F201" s="94"/>
      <c r="G201" s="72"/>
      <c r="H201" s="122"/>
      <c r="J201" s="72"/>
      <c r="K201" s="122"/>
      <c r="L201" s="75"/>
      <c r="M201" s="72"/>
      <c r="N201" s="119"/>
      <c r="O201" s="94"/>
      <c r="P201" s="72"/>
      <c r="Q201" s="117"/>
      <c r="R201" s="117"/>
      <c r="T201" s="121"/>
      <c r="U201" s="121"/>
      <c r="W201" s="113"/>
      <c r="X201" s="114"/>
      <c r="Z201" s="113"/>
      <c r="AA201" s="114"/>
      <c r="AC201" s="113"/>
      <c r="AD201" s="114"/>
      <c r="AI201" s="110"/>
      <c r="AJ201" s="112"/>
    </row>
    <row r="202" spans="1:36" ht="15.9" customHeight="1">
      <c r="A202" s="71"/>
      <c r="B202" s="75"/>
      <c r="C202" s="120"/>
      <c r="D202" s="72"/>
      <c r="E202" s="93"/>
      <c r="F202" s="94"/>
      <c r="G202" s="72"/>
      <c r="H202" s="122"/>
      <c r="J202" s="72"/>
      <c r="K202" s="122"/>
      <c r="L202" s="123"/>
      <c r="M202" s="72"/>
      <c r="N202" s="119"/>
      <c r="O202" s="94"/>
      <c r="P202" s="72"/>
      <c r="Q202" s="117"/>
      <c r="R202" s="117"/>
      <c r="T202" s="121"/>
      <c r="U202" s="121"/>
      <c r="W202" s="113"/>
      <c r="X202" s="114"/>
      <c r="Z202" s="113"/>
      <c r="AA202" s="114"/>
      <c r="AC202" s="113"/>
      <c r="AD202" s="114"/>
      <c r="AI202" s="110"/>
      <c r="AJ202" s="112"/>
    </row>
    <row r="203" spans="1:36" ht="15.9" customHeight="1">
      <c r="A203" s="71"/>
      <c r="B203" s="75"/>
      <c r="C203" s="120"/>
      <c r="D203" s="72"/>
      <c r="E203" s="93"/>
      <c r="F203" s="94"/>
      <c r="G203" s="72"/>
      <c r="H203" s="122"/>
      <c r="J203" s="72"/>
      <c r="K203" s="122"/>
      <c r="L203" s="75"/>
      <c r="M203" s="72"/>
      <c r="N203" s="119"/>
      <c r="O203" s="94"/>
      <c r="P203" s="72"/>
      <c r="Q203" s="117"/>
      <c r="R203" s="117"/>
      <c r="T203" s="121"/>
      <c r="U203" s="121"/>
      <c r="W203" s="113"/>
      <c r="X203" s="114"/>
      <c r="Z203" s="113"/>
      <c r="AA203" s="114"/>
      <c r="AC203" s="113"/>
      <c r="AD203" s="114"/>
      <c r="AI203" s="110"/>
      <c r="AJ203" s="112"/>
    </row>
    <row r="204" spans="1:36" ht="15.9" customHeight="1">
      <c r="A204" s="71"/>
      <c r="B204" s="75"/>
      <c r="C204" s="120"/>
      <c r="D204" s="72"/>
      <c r="E204" s="93"/>
      <c r="F204" s="94"/>
      <c r="G204" s="72"/>
      <c r="H204" s="122"/>
      <c r="J204" s="72"/>
      <c r="K204" s="122"/>
      <c r="L204" s="123"/>
      <c r="M204" s="72"/>
      <c r="N204" s="119"/>
      <c r="O204" s="94"/>
      <c r="P204" s="72"/>
      <c r="Q204" s="117"/>
      <c r="R204" s="117"/>
      <c r="T204" s="121"/>
      <c r="U204" s="121"/>
      <c r="W204" s="113"/>
      <c r="X204" s="114"/>
      <c r="Z204" s="113"/>
      <c r="AA204" s="114"/>
      <c r="AC204" s="113"/>
      <c r="AD204" s="114"/>
      <c r="AI204" s="110"/>
      <c r="AJ204" s="112"/>
    </row>
    <row r="205" spans="1:36" ht="15.9" customHeight="1">
      <c r="A205" s="71"/>
      <c r="B205" s="75"/>
      <c r="C205" s="120"/>
      <c r="D205" s="72"/>
      <c r="E205" s="93"/>
      <c r="F205" s="94"/>
      <c r="G205" s="72"/>
      <c r="H205" s="122"/>
      <c r="J205" s="72"/>
      <c r="K205" s="122"/>
      <c r="L205" s="123"/>
      <c r="M205" s="72"/>
      <c r="N205" s="119"/>
      <c r="O205" s="94"/>
      <c r="P205" s="72"/>
      <c r="Q205" s="117"/>
      <c r="R205" s="117"/>
      <c r="T205" s="121"/>
      <c r="U205" s="121"/>
      <c r="W205" s="113"/>
      <c r="X205" s="114"/>
      <c r="Z205" s="113"/>
      <c r="AA205" s="114"/>
      <c r="AC205" s="113"/>
      <c r="AD205" s="114"/>
      <c r="AI205" s="110"/>
      <c r="AJ205" s="112"/>
    </row>
    <row r="206" spans="1:36" ht="15.9" customHeight="1">
      <c r="A206" s="71"/>
      <c r="B206" s="75"/>
      <c r="C206" s="120"/>
      <c r="D206" s="72"/>
      <c r="E206" s="93"/>
      <c r="F206" s="94"/>
      <c r="G206" s="72"/>
      <c r="H206" s="122"/>
      <c r="J206" s="72"/>
      <c r="K206" s="122"/>
      <c r="L206" s="123"/>
      <c r="M206" s="72"/>
      <c r="N206" s="119"/>
      <c r="O206" s="94"/>
      <c r="P206" s="72"/>
      <c r="Q206" s="117"/>
      <c r="R206" s="117"/>
      <c r="T206" s="121"/>
      <c r="U206" s="121"/>
      <c r="W206" s="113"/>
      <c r="X206" s="114"/>
      <c r="Z206" s="113"/>
      <c r="AA206" s="114"/>
      <c r="AC206" s="113"/>
      <c r="AD206" s="114"/>
      <c r="AI206" s="110"/>
      <c r="AJ206" s="112"/>
    </row>
    <row r="207" spans="1:36" ht="15.9" customHeight="1">
      <c r="A207" s="71"/>
      <c r="B207" s="75"/>
      <c r="C207" s="120"/>
      <c r="D207" s="72"/>
      <c r="E207" s="93"/>
      <c r="F207" s="94"/>
      <c r="G207" s="72"/>
      <c r="H207" s="122"/>
      <c r="J207" s="72"/>
      <c r="K207" s="122"/>
      <c r="L207" s="123"/>
      <c r="M207" s="72"/>
      <c r="N207" s="119"/>
      <c r="O207" s="94"/>
      <c r="P207" s="72"/>
      <c r="Q207" s="117"/>
      <c r="R207" s="117"/>
      <c r="T207" s="121"/>
      <c r="U207" s="121"/>
      <c r="W207" s="113"/>
      <c r="X207" s="114"/>
      <c r="Z207" s="113"/>
      <c r="AA207" s="114"/>
      <c r="AC207" s="113"/>
      <c r="AD207" s="114"/>
      <c r="AI207" s="110"/>
      <c r="AJ207" s="112"/>
    </row>
    <row r="208" spans="1:36" ht="15.9" customHeight="1">
      <c r="A208" s="71"/>
      <c r="B208" s="75"/>
      <c r="C208" s="120"/>
      <c r="D208" s="72"/>
      <c r="E208" s="93"/>
      <c r="F208" s="94"/>
      <c r="G208" s="72"/>
      <c r="H208" s="122"/>
      <c r="J208" s="72"/>
      <c r="K208" s="122"/>
      <c r="L208" s="123"/>
      <c r="M208" s="72"/>
      <c r="N208" s="119"/>
      <c r="O208" s="94"/>
      <c r="P208" s="72"/>
      <c r="Q208" s="117"/>
      <c r="R208" s="117"/>
      <c r="T208" s="121"/>
      <c r="U208" s="121"/>
      <c r="W208" s="113"/>
      <c r="X208" s="114"/>
      <c r="Z208" s="113"/>
      <c r="AA208" s="114"/>
      <c r="AC208" s="113"/>
      <c r="AD208" s="114"/>
      <c r="AI208" s="110"/>
      <c r="AJ208" s="112"/>
    </row>
    <row r="209" spans="1:36" ht="15.9" customHeight="1">
      <c r="A209" s="71"/>
      <c r="B209" s="75"/>
      <c r="C209" s="120"/>
      <c r="D209" s="72"/>
      <c r="E209" s="93"/>
      <c r="F209" s="94"/>
      <c r="G209" s="72"/>
      <c r="H209" s="122"/>
      <c r="J209" s="72"/>
      <c r="K209" s="122"/>
      <c r="L209" s="75"/>
      <c r="M209" s="72"/>
      <c r="N209" s="119"/>
      <c r="O209" s="94"/>
      <c r="P209" s="72"/>
      <c r="Q209" s="117"/>
      <c r="R209" s="117"/>
      <c r="T209" s="121"/>
      <c r="U209" s="121"/>
      <c r="W209" s="113"/>
      <c r="X209" s="114"/>
      <c r="Z209" s="113"/>
      <c r="AA209" s="114"/>
      <c r="AC209" s="113"/>
      <c r="AD209" s="114"/>
      <c r="AI209" s="110"/>
      <c r="AJ209" s="112"/>
    </row>
    <row r="210" spans="1:36" ht="15.9" customHeight="1">
      <c r="A210" s="71"/>
      <c r="B210" s="75"/>
      <c r="C210" s="120"/>
      <c r="D210" s="72"/>
      <c r="E210" s="93"/>
      <c r="F210" s="94"/>
      <c r="G210" s="72"/>
      <c r="H210" s="122"/>
      <c r="J210" s="72"/>
      <c r="K210" s="122"/>
      <c r="L210" s="123"/>
      <c r="M210" s="72"/>
      <c r="N210" s="119"/>
      <c r="O210" s="94"/>
      <c r="P210" s="72"/>
      <c r="Q210" s="117"/>
      <c r="R210" s="117"/>
      <c r="T210" s="121"/>
      <c r="U210" s="121"/>
      <c r="W210" s="113"/>
      <c r="X210" s="114"/>
      <c r="Z210" s="113"/>
      <c r="AA210" s="114"/>
      <c r="AC210" s="113"/>
      <c r="AD210" s="114"/>
      <c r="AI210" s="110"/>
      <c r="AJ210" s="112"/>
    </row>
    <row r="211" spans="1:36" ht="15.9" customHeight="1">
      <c r="A211" s="71"/>
      <c r="D211" s="72"/>
      <c r="E211" s="93"/>
      <c r="F211" s="94"/>
      <c r="G211" s="72"/>
      <c r="H211" s="122"/>
      <c r="J211" s="72"/>
      <c r="K211" s="122"/>
      <c r="L211" s="123"/>
      <c r="M211" s="72"/>
      <c r="N211" s="119"/>
      <c r="O211" s="94"/>
      <c r="P211" s="72"/>
      <c r="Q211" s="117"/>
      <c r="R211" s="117"/>
      <c r="T211" s="121"/>
      <c r="U211" s="121"/>
      <c r="W211" s="113"/>
      <c r="X211" s="114"/>
      <c r="Z211" s="113"/>
      <c r="AA211" s="114"/>
      <c r="AC211" s="113"/>
      <c r="AD211" s="114"/>
      <c r="AI211" s="110"/>
      <c r="AJ211" s="112"/>
    </row>
    <row r="212" spans="1:36" ht="15.9" customHeight="1">
      <c r="A212" s="71"/>
      <c r="D212" s="72"/>
      <c r="E212" s="93"/>
      <c r="F212" s="94"/>
      <c r="G212" s="72"/>
      <c r="H212" s="122"/>
      <c r="J212" s="72"/>
      <c r="K212" s="122"/>
      <c r="L212" s="123"/>
      <c r="M212" s="72"/>
      <c r="N212" s="119"/>
      <c r="O212" s="94"/>
      <c r="P212" s="72"/>
      <c r="Q212" s="117"/>
      <c r="R212" s="117"/>
      <c r="T212" s="121"/>
      <c r="U212" s="121"/>
      <c r="W212" s="113"/>
      <c r="X212" s="114"/>
      <c r="Z212" s="113"/>
      <c r="AA212" s="114"/>
      <c r="AC212" s="113"/>
      <c r="AD212" s="114"/>
      <c r="AI212" s="110"/>
      <c r="AJ212" s="112"/>
    </row>
    <row r="213" spans="1:36" ht="15.9" customHeight="1">
      <c r="A213" s="71"/>
      <c r="D213" s="72"/>
      <c r="E213" s="93"/>
      <c r="F213" s="94"/>
      <c r="G213" s="72"/>
      <c r="H213" s="122"/>
      <c r="J213" s="72"/>
      <c r="K213" s="122"/>
      <c r="L213" s="123"/>
      <c r="M213" s="72"/>
      <c r="N213" s="119"/>
      <c r="O213" s="94"/>
      <c r="P213" s="72"/>
      <c r="Q213" s="117"/>
      <c r="R213" s="117"/>
      <c r="T213" s="121"/>
      <c r="U213" s="121"/>
      <c r="W213" s="113"/>
      <c r="X213" s="114"/>
      <c r="Z213" s="113"/>
      <c r="AA213" s="114"/>
      <c r="AC213" s="113"/>
      <c r="AD213" s="114"/>
      <c r="AI213" s="110"/>
      <c r="AJ213" s="112"/>
    </row>
    <row r="214" spans="1:36" ht="15.9" customHeight="1">
      <c r="A214" s="71"/>
      <c r="D214" s="72"/>
      <c r="E214" s="93"/>
      <c r="F214" s="94"/>
      <c r="G214" s="72"/>
      <c r="H214" s="122"/>
      <c r="J214" s="72"/>
      <c r="K214" s="122"/>
      <c r="L214" s="123"/>
      <c r="M214" s="72"/>
      <c r="N214" s="119"/>
      <c r="O214" s="94"/>
      <c r="P214" s="72"/>
      <c r="Q214" s="117"/>
      <c r="R214" s="117"/>
      <c r="T214" s="121"/>
      <c r="U214" s="121"/>
      <c r="W214" s="113"/>
      <c r="X214" s="114"/>
      <c r="Z214" s="113"/>
      <c r="AA214" s="114"/>
      <c r="AC214" s="113"/>
      <c r="AD214" s="114"/>
      <c r="AI214" s="110"/>
      <c r="AJ214" s="112"/>
    </row>
    <row r="215" spans="1:36" ht="15.9" customHeight="1">
      <c r="A215" s="71"/>
      <c r="D215" s="72"/>
      <c r="E215" s="93"/>
      <c r="F215" s="94"/>
      <c r="G215" s="72"/>
      <c r="H215" s="122"/>
      <c r="J215" s="72"/>
      <c r="K215" s="122"/>
      <c r="L215" s="123"/>
      <c r="M215" s="72"/>
      <c r="N215" s="119"/>
      <c r="O215" s="94"/>
      <c r="P215" s="72"/>
      <c r="Q215" s="117"/>
      <c r="R215" s="117"/>
      <c r="T215" s="121"/>
      <c r="U215" s="121"/>
      <c r="W215" s="113"/>
      <c r="X215" s="114"/>
      <c r="Z215" s="113"/>
      <c r="AA215" s="114"/>
      <c r="AC215" s="113"/>
      <c r="AD215" s="114"/>
      <c r="AI215" s="110"/>
      <c r="AJ215" s="112"/>
    </row>
    <row r="216" spans="1:36" ht="15.9" customHeight="1">
      <c r="A216" s="71"/>
      <c r="D216" s="72"/>
      <c r="E216" s="93"/>
      <c r="F216" s="94"/>
      <c r="G216" s="72"/>
      <c r="H216" s="122"/>
      <c r="J216" s="72"/>
      <c r="K216" s="122"/>
      <c r="L216" s="123"/>
      <c r="M216" s="72"/>
      <c r="N216" s="119"/>
      <c r="O216" s="94"/>
      <c r="P216" s="72"/>
      <c r="Q216" s="117"/>
      <c r="R216" s="117"/>
      <c r="T216" s="121"/>
      <c r="U216" s="121"/>
      <c r="W216" s="113"/>
      <c r="X216" s="114"/>
      <c r="Z216" s="113"/>
      <c r="AA216" s="114"/>
      <c r="AC216" s="113"/>
      <c r="AD216" s="114"/>
      <c r="AI216" s="110"/>
      <c r="AJ216" s="112"/>
    </row>
    <row r="217" spans="1:36" ht="15.9" customHeight="1">
      <c r="A217" s="71"/>
      <c r="D217" s="72"/>
      <c r="E217" s="93"/>
      <c r="F217" s="94"/>
      <c r="G217" s="72"/>
      <c r="H217" s="122"/>
      <c r="J217" s="72"/>
      <c r="K217" s="122"/>
      <c r="L217" s="75"/>
      <c r="M217" s="72"/>
      <c r="N217" s="119"/>
      <c r="O217" s="94"/>
      <c r="P217" s="72"/>
      <c r="Q217" s="117"/>
      <c r="R217" s="117"/>
      <c r="T217" s="121"/>
      <c r="U217" s="121"/>
      <c r="W217" s="113"/>
      <c r="X217" s="114"/>
      <c r="Z217" s="113"/>
      <c r="AA217" s="114"/>
      <c r="AC217" s="113"/>
      <c r="AD217" s="114"/>
      <c r="AI217" s="110"/>
      <c r="AJ217" s="112"/>
    </row>
    <row r="218" spans="1:36" ht="15.9" customHeight="1">
      <c r="A218" s="71"/>
      <c r="D218" s="72"/>
      <c r="E218" s="93"/>
      <c r="F218" s="94"/>
      <c r="G218" s="72"/>
      <c r="J218" s="72"/>
      <c r="K218" s="122"/>
      <c r="L218" s="75"/>
      <c r="M218" s="72"/>
      <c r="N218" s="119"/>
      <c r="O218" s="94"/>
      <c r="P218" s="72"/>
      <c r="Q218" s="117"/>
      <c r="R218" s="117"/>
      <c r="T218" s="121"/>
      <c r="U218" s="121"/>
      <c r="W218" s="113"/>
      <c r="X218" s="114"/>
      <c r="Z218" s="113"/>
      <c r="AA218" s="114"/>
      <c r="AC218" s="113"/>
      <c r="AD218" s="114"/>
      <c r="AI218" s="110"/>
      <c r="AJ218" s="112"/>
    </row>
    <row r="219" spans="1:36" ht="15.9" customHeight="1">
      <c r="A219" s="71"/>
      <c r="D219" s="72"/>
      <c r="E219" s="93"/>
      <c r="F219" s="94"/>
      <c r="G219" s="72"/>
      <c r="J219" s="72"/>
      <c r="K219" s="122"/>
      <c r="L219" s="75"/>
      <c r="M219" s="72"/>
      <c r="N219" s="119"/>
      <c r="O219" s="94"/>
      <c r="P219" s="72"/>
      <c r="Q219" s="117"/>
      <c r="R219" s="117"/>
      <c r="T219" s="121"/>
      <c r="U219" s="121"/>
      <c r="W219" s="113"/>
      <c r="X219" s="114"/>
      <c r="Z219" s="113"/>
      <c r="AA219" s="114"/>
      <c r="AC219" s="113"/>
      <c r="AD219" s="114"/>
      <c r="AI219" s="110"/>
      <c r="AJ219" s="112"/>
    </row>
    <row r="220" spans="1:36" ht="15.9" customHeight="1">
      <c r="A220" s="71"/>
      <c r="D220" s="72"/>
      <c r="E220" s="93"/>
      <c r="F220" s="94"/>
      <c r="G220" s="72"/>
      <c r="J220" s="72"/>
      <c r="K220" s="122"/>
      <c r="L220" s="75"/>
      <c r="M220" s="72"/>
      <c r="N220" s="119"/>
      <c r="O220" s="94"/>
      <c r="P220" s="72"/>
      <c r="Q220" s="117"/>
      <c r="R220" s="117"/>
      <c r="T220" s="121"/>
      <c r="U220" s="121"/>
      <c r="W220" s="113"/>
      <c r="X220" s="114"/>
      <c r="Z220" s="113"/>
      <c r="AA220" s="114"/>
      <c r="AC220" s="113"/>
      <c r="AD220" s="114"/>
      <c r="AI220" s="110"/>
      <c r="AJ220" s="112"/>
    </row>
    <row r="221" spans="1:36" ht="15.9" customHeight="1">
      <c r="A221" s="71"/>
      <c r="D221" s="72"/>
      <c r="E221" s="93"/>
      <c r="F221" s="94"/>
      <c r="G221" s="72"/>
      <c r="J221" s="72"/>
      <c r="K221" s="122"/>
      <c r="L221" s="123"/>
      <c r="M221" s="72"/>
      <c r="N221" s="119"/>
      <c r="O221" s="94"/>
      <c r="P221" s="72"/>
      <c r="Q221" s="117"/>
      <c r="R221" s="117"/>
      <c r="T221" s="121"/>
      <c r="U221" s="121"/>
      <c r="W221" s="113"/>
      <c r="X221" s="114"/>
      <c r="Z221" s="113"/>
      <c r="AA221" s="114"/>
      <c r="AC221" s="113"/>
      <c r="AD221" s="114"/>
      <c r="AI221" s="110"/>
      <c r="AJ221" s="112"/>
    </row>
    <row r="222" spans="1:36" ht="15.9" customHeight="1">
      <c r="A222" s="71"/>
      <c r="D222" s="72"/>
      <c r="E222" s="93"/>
      <c r="F222" s="94"/>
      <c r="G222" s="72"/>
      <c r="J222" s="72"/>
      <c r="K222" s="122"/>
      <c r="L222" s="75"/>
      <c r="M222" s="72"/>
      <c r="N222" s="119"/>
      <c r="O222" s="94"/>
      <c r="P222" s="72"/>
      <c r="Q222" s="117"/>
      <c r="R222" s="117"/>
      <c r="T222" s="121"/>
      <c r="U222" s="121"/>
      <c r="W222" s="113"/>
      <c r="X222" s="114"/>
      <c r="Z222" s="113"/>
      <c r="AA222" s="114"/>
      <c r="AC222" s="113"/>
      <c r="AD222" s="114"/>
      <c r="AI222" s="110"/>
      <c r="AJ222" s="112"/>
    </row>
    <row r="223" spans="1:36" ht="15.9" customHeight="1">
      <c r="A223" s="71"/>
      <c r="D223" s="72"/>
      <c r="E223" s="93"/>
      <c r="F223" s="94"/>
      <c r="G223" s="72"/>
      <c r="J223" s="72"/>
      <c r="K223" s="122"/>
      <c r="L223" s="75"/>
      <c r="M223" s="72"/>
      <c r="N223" s="119"/>
      <c r="O223" s="94"/>
      <c r="P223" s="72"/>
      <c r="Q223" s="117"/>
      <c r="R223" s="117"/>
      <c r="T223" s="121"/>
      <c r="U223" s="121"/>
      <c r="W223" s="113"/>
      <c r="X223" s="114"/>
      <c r="Z223" s="113"/>
      <c r="AA223" s="114"/>
      <c r="AC223" s="113"/>
      <c r="AD223" s="114"/>
      <c r="AI223" s="110"/>
      <c r="AJ223" s="112"/>
    </row>
    <row r="224" spans="1:36" ht="15.9" customHeight="1">
      <c r="A224" s="71"/>
      <c r="D224" s="72"/>
      <c r="E224" s="93"/>
      <c r="F224" s="94"/>
      <c r="G224" s="72"/>
      <c r="J224" s="72"/>
      <c r="K224" s="122"/>
      <c r="L224" s="123"/>
      <c r="M224" s="72"/>
      <c r="N224" s="119"/>
      <c r="O224" s="94"/>
      <c r="P224" s="72"/>
      <c r="Q224" s="117"/>
      <c r="R224" s="117"/>
      <c r="T224" s="121"/>
      <c r="U224" s="121"/>
      <c r="W224" s="113"/>
      <c r="X224" s="114"/>
      <c r="Z224" s="113"/>
      <c r="AA224" s="114"/>
      <c r="AC224" s="113"/>
      <c r="AD224" s="114"/>
      <c r="AI224" s="110"/>
      <c r="AJ224" s="112"/>
    </row>
    <row r="225" spans="1:36" ht="15.9" customHeight="1">
      <c r="A225" s="71"/>
      <c r="D225" s="72"/>
      <c r="E225" s="93"/>
      <c r="F225" s="94"/>
      <c r="G225" s="72"/>
      <c r="J225" s="72"/>
      <c r="K225" s="122"/>
      <c r="L225" s="123"/>
      <c r="M225" s="72"/>
      <c r="N225" s="119"/>
      <c r="O225" s="94"/>
      <c r="P225" s="72"/>
      <c r="Q225" s="117"/>
      <c r="R225" s="117"/>
      <c r="T225" s="121"/>
      <c r="U225" s="121"/>
      <c r="W225" s="113"/>
      <c r="X225" s="114"/>
      <c r="Z225" s="113"/>
      <c r="AA225" s="114"/>
      <c r="AC225" s="113"/>
      <c r="AD225" s="114"/>
      <c r="AI225" s="110"/>
      <c r="AJ225" s="112"/>
    </row>
    <row r="226" spans="1:36" ht="15.9" customHeight="1">
      <c r="A226" s="71"/>
      <c r="D226" s="72"/>
      <c r="E226" s="93"/>
      <c r="F226" s="94"/>
      <c r="G226" s="72"/>
      <c r="J226" s="72"/>
      <c r="K226" s="122"/>
      <c r="L226" s="123"/>
      <c r="M226" s="72"/>
      <c r="N226" s="119"/>
      <c r="O226" s="94"/>
      <c r="P226" s="72"/>
      <c r="Q226" s="117"/>
      <c r="R226" s="117"/>
      <c r="T226" s="121"/>
      <c r="U226" s="121"/>
      <c r="W226" s="113"/>
      <c r="X226" s="114"/>
      <c r="Z226" s="113"/>
      <c r="AA226" s="114"/>
      <c r="AC226" s="113"/>
      <c r="AD226" s="114"/>
      <c r="AI226" s="110"/>
      <c r="AJ226" s="112"/>
    </row>
    <row r="227" spans="1:36" ht="15.9" customHeight="1">
      <c r="A227" s="71"/>
      <c r="D227" s="72"/>
      <c r="E227" s="93"/>
      <c r="F227" s="94"/>
      <c r="G227" s="72"/>
      <c r="J227" s="72"/>
      <c r="K227" s="122"/>
      <c r="L227" s="123"/>
      <c r="M227" s="72"/>
      <c r="N227" s="119"/>
      <c r="O227" s="94"/>
      <c r="P227" s="72"/>
      <c r="Q227" s="117"/>
      <c r="R227" s="117"/>
      <c r="T227" s="121"/>
      <c r="U227" s="121"/>
      <c r="W227" s="113"/>
      <c r="X227" s="114"/>
      <c r="Z227" s="113"/>
      <c r="AA227" s="114"/>
      <c r="AC227" s="113"/>
      <c r="AD227" s="114"/>
      <c r="AI227" s="110"/>
      <c r="AJ227" s="112"/>
    </row>
    <row r="228" spans="1:36" ht="15.9" customHeight="1">
      <c r="A228" s="71"/>
      <c r="D228" s="72"/>
      <c r="G228" s="72"/>
      <c r="J228" s="72"/>
      <c r="K228" s="122"/>
      <c r="L228" s="123"/>
      <c r="M228" s="72"/>
      <c r="N228" s="119"/>
      <c r="O228" s="94"/>
      <c r="P228" s="72"/>
      <c r="Q228" s="117"/>
      <c r="R228" s="117"/>
      <c r="T228" s="121"/>
      <c r="U228" s="121"/>
      <c r="W228" s="113"/>
      <c r="X228" s="114"/>
      <c r="Z228" s="113"/>
      <c r="AA228" s="114"/>
      <c r="AC228" s="113"/>
      <c r="AD228" s="114"/>
      <c r="AI228" s="110"/>
      <c r="AJ228" s="112"/>
    </row>
    <row r="229" spans="1:36" ht="15.9" customHeight="1">
      <c r="A229" s="71"/>
      <c r="D229" s="72"/>
      <c r="G229" s="72"/>
      <c r="J229" s="72"/>
      <c r="K229" s="122"/>
      <c r="L229" s="123"/>
      <c r="M229" s="72"/>
      <c r="N229" s="119"/>
      <c r="O229" s="94"/>
      <c r="P229" s="72"/>
      <c r="Q229" s="117"/>
      <c r="R229" s="117"/>
      <c r="T229" s="121"/>
      <c r="U229" s="121"/>
      <c r="W229" s="113"/>
      <c r="X229" s="114"/>
      <c r="Z229" s="113"/>
      <c r="AA229" s="114"/>
      <c r="AC229" s="113"/>
      <c r="AD229" s="114"/>
      <c r="AI229" s="110"/>
      <c r="AJ229" s="112"/>
    </row>
    <row r="230" spans="1:36" ht="15.9" customHeight="1">
      <c r="A230" s="71"/>
      <c r="D230" s="72"/>
      <c r="G230" s="72"/>
      <c r="J230" s="72"/>
      <c r="K230" s="122"/>
      <c r="L230" s="123"/>
      <c r="M230" s="72"/>
      <c r="N230" s="119"/>
      <c r="O230" s="94"/>
      <c r="P230" s="72"/>
      <c r="Q230" s="117"/>
      <c r="R230" s="117"/>
      <c r="T230" s="121"/>
      <c r="U230" s="121"/>
      <c r="W230" s="113"/>
      <c r="X230" s="114"/>
      <c r="Z230" s="113"/>
      <c r="AA230" s="114"/>
      <c r="AC230" s="113"/>
      <c r="AD230" s="114"/>
      <c r="AI230" s="110"/>
      <c r="AJ230" s="112"/>
    </row>
    <row r="231" spans="1:36" ht="15.9" customHeight="1">
      <c r="A231" s="71"/>
      <c r="D231" s="72"/>
      <c r="G231" s="72"/>
      <c r="J231" s="72"/>
      <c r="K231" s="122"/>
      <c r="L231" s="123"/>
      <c r="M231" s="72"/>
      <c r="N231" s="119"/>
      <c r="O231" s="94"/>
      <c r="P231" s="72"/>
      <c r="Q231" s="117"/>
      <c r="R231" s="117"/>
      <c r="W231" s="113"/>
      <c r="X231" s="114"/>
      <c r="Z231" s="113"/>
      <c r="AA231" s="114"/>
      <c r="AC231" s="113"/>
      <c r="AD231" s="114"/>
      <c r="AI231" s="110"/>
      <c r="AJ231" s="112"/>
    </row>
    <row r="232" spans="1:36" ht="15.9" customHeight="1">
      <c r="A232" s="71"/>
      <c r="D232" s="72"/>
      <c r="G232" s="72"/>
      <c r="J232" s="72"/>
      <c r="K232" s="122"/>
      <c r="L232" s="123"/>
      <c r="M232" s="72"/>
      <c r="N232" s="119"/>
      <c r="O232" s="94"/>
      <c r="P232" s="72"/>
      <c r="Q232" s="117"/>
      <c r="R232" s="117"/>
      <c r="W232" s="113"/>
      <c r="X232" s="114"/>
      <c r="Z232" s="113"/>
      <c r="AA232" s="114"/>
      <c r="AC232" s="113"/>
      <c r="AD232" s="114"/>
      <c r="AI232" s="110"/>
      <c r="AJ232" s="112"/>
    </row>
    <row r="233" spans="1:36" ht="15.9" customHeight="1">
      <c r="A233" s="71"/>
      <c r="D233" s="72"/>
      <c r="G233" s="72"/>
      <c r="J233" s="72"/>
      <c r="K233" s="122"/>
      <c r="L233" s="123"/>
      <c r="M233" s="72"/>
      <c r="N233" s="119"/>
      <c r="O233" s="94"/>
      <c r="P233" s="72"/>
      <c r="Q233" s="117"/>
      <c r="R233" s="117"/>
      <c r="W233" s="113"/>
      <c r="X233" s="114"/>
      <c r="Z233" s="113"/>
      <c r="AA233" s="114"/>
      <c r="AI233" s="110"/>
      <c r="AJ233" s="112"/>
    </row>
    <row r="234" spans="1:36" ht="15.9" customHeight="1">
      <c r="A234" s="71"/>
      <c r="D234" s="72"/>
      <c r="G234" s="72"/>
      <c r="J234" s="72"/>
      <c r="K234" s="122"/>
      <c r="L234" s="123"/>
      <c r="M234" s="72"/>
      <c r="N234" s="119"/>
      <c r="O234" s="94"/>
      <c r="P234" s="72"/>
      <c r="Q234" s="117"/>
      <c r="R234" s="117"/>
      <c r="Z234" s="113"/>
      <c r="AA234" s="114"/>
      <c r="AI234" s="110"/>
      <c r="AJ234" s="124"/>
    </row>
    <row r="235" spans="1:36" ht="15.9" customHeight="1">
      <c r="A235" s="71"/>
      <c r="D235" s="72"/>
      <c r="G235" s="72"/>
      <c r="J235" s="72"/>
      <c r="K235" s="122"/>
      <c r="L235" s="123"/>
      <c r="M235" s="72"/>
      <c r="N235" s="119"/>
      <c r="O235" s="94"/>
      <c r="P235" s="72"/>
      <c r="Q235" s="117"/>
      <c r="R235" s="117"/>
      <c r="Z235" s="113"/>
      <c r="AA235" s="114"/>
      <c r="AI235" s="110"/>
      <c r="AJ235" s="112"/>
    </row>
    <row r="236" spans="1:36" ht="15.9" customHeight="1">
      <c r="A236" s="71"/>
      <c r="D236" s="72"/>
      <c r="G236" s="72"/>
      <c r="J236" s="72"/>
      <c r="K236" s="122"/>
      <c r="L236" s="123"/>
      <c r="M236" s="72"/>
      <c r="N236" s="119"/>
      <c r="O236" s="94"/>
      <c r="P236" s="72"/>
      <c r="Q236" s="117"/>
      <c r="R236" s="117"/>
      <c r="Z236" s="113"/>
      <c r="AA236" s="114"/>
      <c r="AI236" s="110"/>
      <c r="AJ236" s="112"/>
    </row>
    <row r="237" spans="1:36" ht="15.9" customHeight="1">
      <c r="A237" s="71"/>
      <c r="D237" s="72"/>
      <c r="G237" s="72"/>
      <c r="J237" s="72"/>
      <c r="K237" s="122"/>
      <c r="L237" s="123"/>
      <c r="M237" s="72"/>
      <c r="N237" s="119"/>
      <c r="O237" s="94"/>
      <c r="P237" s="72"/>
      <c r="Q237" s="117"/>
      <c r="R237" s="117"/>
      <c r="Z237" s="113"/>
      <c r="AA237" s="114"/>
      <c r="AI237" s="110"/>
      <c r="AJ237" s="112"/>
    </row>
    <row r="238" spans="1:36" ht="15.9" customHeight="1">
      <c r="A238" s="71"/>
      <c r="D238" s="72"/>
      <c r="G238" s="72"/>
      <c r="J238" s="72"/>
      <c r="K238" s="122"/>
      <c r="L238" s="123"/>
      <c r="M238" s="72"/>
      <c r="N238" s="119"/>
      <c r="O238" s="94"/>
      <c r="P238" s="72"/>
      <c r="Q238" s="117"/>
      <c r="R238" s="117"/>
      <c r="Z238" s="113"/>
      <c r="AA238" s="114"/>
      <c r="AI238" s="110"/>
      <c r="AJ238" s="112"/>
    </row>
    <row r="239" spans="1:36" ht="15.9" customHeight="1">
      <c r="A239" s="71"/>
      <c r="D239" s="72"/>
      <c r="G239" s="72"/>
      <c r="J239" s="72"/>
      <c r="K239" s="122"/>
      <c r="L239" s="123"/>
      <c r="M239" s="72"/>
      <c r="N239" s="119"/>
      <c r="O239" s="94"/>
      <c r="P239" s="72"/>
      <c r="Q239" s="117"/>
      <c r="R239" s="117"/>
      <c r="Z239" s="113"/>
      <c r="AA239" s="114"/>
      <c r="AI239" s="110"/>
      <c r="AJ239" s="112"/>
    </row>
    <row r="240" spans="1:36" ht="15.9" customHeight="1">
      <c r="A240" s="71"/>
      <c r="D240" s="72"/>
      <c r="G240" s="72"/>
      <c r="J240" s="72"/>
      <c r="K240" s="122"/>
      <c r="L240" s="123"/>
      <c r="M240" s="72"/>
      <c r="N240" s="119"/>
      <c r="O240" s="94"/>
      <c r="P240" s="72"/>
      <c r="Q240" s="117"/>
      <c r="R240" s="117"/>
      <c r="Z240" s="113"/>
      <c r="AA240" s="114"/>
      <c r="AI240" s="110"/>
      <c r="AJ240" s="112"/>
    </row>
    <row r="241" spans="1:36" ht="15.9" customHeight="1">
      <c r="A241" s="71"/>
      <c r="D241" s="72"/>
      <c r="G241" s="72"/>
      <c r="J241" s="72"/>
      <c r="K241" s="122"/>
      <c r="L241" s="123"/>
      <c r="M241" s="72"/>
      <c r="N241" s="119"/>
      <c r="O241" s="94"/>
      <c r="P241" s="72"/>
      <c r="Q241" s="117"/>
      <c r="R241" s="117"/>
      <c r="Z241" s="113"/>
      <c r="AA241" s="114"/>
      <c r="AI241" s="110"/>
      <c r="AJ241" s="112"/>
    </row>
    <row r="242" spans="1:36" ht="15.9" customHeight="1">
      <c r="A242" s="71"/>
      <c r="D242" s="72"/>
      <c r="G242" s="72"/>
      <c r="J242" s="72"/>
      <c r="K242" s="122"/>
      <c r="L242" s="123"/>
      <c r="M242" s="72"/>
      <c r="N242" s="119"/>
      <c r="O242" s="94"/>
      <c r="P242" s="72"/>
      <c r="Q242" s="117"/>
      <c r="R242" s="117"/>
      <c r="Z242" s="113"/>
      <c r="AA242" s="114"/>
      <c r="AI242" s="110"/>
      <c r="AJ242" s="112"/>
    </row>
    <row r="243" spans="1:36" ht="15.9" customHeight="1">
      <c r="A243" s="71"/>
      <c r="D243" s="72"/>
      <c r="G243" s="72"/>
      <c r="J243" s="72"/>
      <c r="K243" s="122"/>
      <c r="L243" s="123"/>
      <c r="M243" s="72"/>
      <c r="N243" s="119"/>
      <c r="O243" s="94"/>
      <c r="P243" s="72"/>
      <c r="Q243" s="117"/>
      <c r="R243" s="117"/>
      <c r="Z243" s="113"/>
      <c r="AA243" s="114"/>
      <c r="AI243" s="110"/>
      <c r="AJ243" s="112"/>
    </row>
    <row r="244" spans="1:36" ht="15.9" customHeight="1">
      <c r="A244" s="71"/>
      <c r="D244" s="72"/>
      <c r="G244" s="72"/>
      <c r="J244" s="72"/>
      <c r="K244" s="122"/>
      <c r="L244" s="123"/>
      <c r="M244" s="72"/>
      <c r="N244" s="119"/>
      <c r="O244" s="94"/>
      <c r="P244" s="72"/>
      <c r="Q244" s="117"/>
      <c r="R244" s="117"/>
      <c r="Z244" s="113"/>
      <c r="AA244" s="114"/>
      <c r="AI244" s="110"/>
      <c r="AJ244" s="112"/>
    </row>
    <row r="245" spans="1:36" ht="15.9" customHeight="1">
      <c r="A245" s="71"/>
      <c r="D245" s="72"/>
      <c r="G245" s="72"/>
      <c r="J245" s="72"/>
      <c r="K245" s="122"/>
      <c r="L245" s="123"/>
      <c r="M245" s="72"/>
      <c r="N245" s="119"/>
      <c r="O245" s="94"/>
      <c r="P245" s="72"/>
      <c r="Q245" s="117"/>
      <c r="R245" s="117"/>
      <c r="Z245" s="113"/>
      <c r="AA245" s="114"/>
      <c r="AI245" s="110"/>
      <c r="AJ245" s="112"/>
    </row>
    <row r="246" spans="1:36" ht="15.9" customHeight="1">
      <c r="A246" s="71"/>
      <c r="D246" s="72"/>
      <c r="G246" s="72"/>
      <c r="J246" s="72"/>
      <c r="K246" s="122"/>
      <c r="L246" s="123"/>
      <c r="M246" s="72"/>
      <c r="N246" s="119"/>
      <c r="O246" s="94"/>
      <c r="P246" s="72"/>
      <c r="Q246" s="117"/>
      <c r="R246" s="117"/>
      <c r="Z246" s="113"/>
      <c r="AA246" s="114"/>
      <c r="AI246" s="110"/>
      <c r="AJ246" s="112"/>
    </row>
    <row r="247" spans="1:36" ht="15.9" customHeight="1">
      <c r="A247" s="71"/>
      <c r="D247" s="72"/>
      <c r="G247" s="72"/>
      <c r="J247" s="72"/>
      <c r="K247" s="122"/>
      <c r="L247" s="123"/>
      <c r="M247" s="72"/>
      <c r="N247" s="119"/>
      <c r="O247" s="94"/>
      <c r="P247" s="72"/>
      <c r="Q247" s="117"/>
      <c r="R247" s="117"/>
      <c r="Z247" s="113"/>
      <c r="AA247" s="114"/>
      <c r="AI247" s="110"/>
      <c r="AJ247" s="112"/>
    </row>
    <row r="248" spans="1:36" ht="15.9" customHeight="1">
      <c r="A248" s="71"/>
      <c r="D248" s="72"/>
      <c r="G248" s="72"/>
      <c r="J248" s="72"/>
      <c r="K248" s="122"/>
      <c r="L248" s="123"/>
      <c r="M248" s="72"/>
      <c r="O248" s="75"/>
      <c r="P248" s="72"/>
      <c r="Q248" s="117"/>
      <c r="R248" s="117"/>
      <c r="Z248" s="113"/>
      <c r="AA248" s="114"/>
      <c r="AI248" s="110"/>
      <c r="AJ248" s="112"/>
    </row>
    <row r="249" spans="1:36" ht="15.9" customHeight="1">
      <c r="A249" s="71"/>
      <c r="D249" s="72"/>
      <c r="G249" s="72"/>
      <c r="J249" s="72"/>
      <c r="K249" s="122"/>
      <c r="L249" s="123"/>
      <c r="M249" s="72"/>
      <c r="O249" s="75"/>
      <c r="P249" s="72"/>
      <c r="Q249" s="117"/>
      <c r="R249" s="117"/>
      <c r="Z249" s="113"/>
      <c r="AA249" s="114"/>
      <c r="AI249" s="110"/>
      <c r="AJ249" s="112"/>
    </row>
    <row r="250" spans="1:36" ht="15.9" customHeight="1">
      <c r="A250" s="71"/>
      <c r="D250" s="72"/>
      <c r="G250" s="72"/>
      <c r="J250" s="72"/>
      <c r="K250" s="122"/>
      <c r="L250" s="75"/>
      <c r="M250" s="72"/>
      <c r="O250" s="75"/>
      <c r="P250" s="72"/>
      <c r="Q250" s="117"/>
      <c r="R250" s="117"/>
      <c r="Z250" s="113"/>
      <c r="AA250" s="114"/>
      <c r="AI250" s="110"/>
      <c r="AJ250" s="112"/>
    </row>
    <row r="251" spans="1:36" ht="15.9" customHeight="1">
      <c r="A251" s="71"/>
      <c r="D251" s="72"/>
      <c r="G251" s="72"/>
      <c r="J251" s="72"/>
      <c r="K251" s="122"/>
      <c r="L251" s="75"/>
      <c r="M251" s="72"/>
      <c r="O251" s="75"/>
      <c r="P251" s="72"/>
      <c r="Q251" s="117"/>
      <c r="R251" s="117"/>
      <c r="AI251" s="110"/>
      <c r="AJ251" s="112"/>
    </row>
    <row r="252" spans="1:36" ht="15.9" customHeight="1">
      <c r="A252" s="71"/>
      <c r="D252" s="72"/>
      <c r="G252" s="72"/>
      <c r="J252" s="72"/>
      <c r="K252" s="122"/>
      <c r="L252" s="123"/>
      <c r="M252" s="72"/>
      <c r="O252" s="75"/>
      <c r="P252" s="72"/>
      <c r="Q252" s="117"/>
      <c r="R252" s="117"/>
      <c r="AI252" s="110"/>
      <c r="AJ252" s="112"/>
    </row>
    <row r="253" spans="1:36" ht="15.9" customHeight="1">
      <c r="A253" s="71"/>
      <c r="D253" s="72"/>
      <c r="G253" s="72"/>
      <c r="J253" s="72"/>
      <c r="K253" s="122"/>
      <c r="L253" s="123"/>
      <c r="M253" s="72"/>
      <c r="O253" s="75"/>
      <c r="P253" s="72"/>
      <c r="Q253" s="117"/>
      <c r="R253" s="117"/>
      <c r="AI253" s="110"/>
      <c r="AJ253" s="112"/>
    </row>
    <row r="254" spans="1:36" ht="15.9" customHeight="1">
      <c r="A254" s="71"/>
      <c r="D254" s="72"/>
      <c r="G254" s="72"/>
      <c r="J254" s="72"/>
      <c r="K254" s="122"/>
      <c r="L254" s="75"/>
      <c r="M254" s="72"/>
      <c r="O254" s="75"/>
      <c r="P254" s="72"/>
      <c r="Q254" s="117"/>
      <c r="R254" s="117"/>
      <c r="AI254" s="110"/>
      <c r="AJ254" s="112"/>
    </row>
    <row r="255" spans="1:36" ht="15.9" customHeight="1">
      <c r="A255" s="71"/>
      <c r="D255" s="72"/>
      <c r="G255" s="72"/>
      <c r="J255" s="72"/>
      <c r="K255" s="122"/>
      <c r="L255" s="75"/>
      <c r="M255" s="72"/>
      <c r="O255" s="75"/>
      <c r="P255" s="72"/>
      <c r="Q255" s="117"/>
      <c r="R255" s="117"/>
      <c r="AI255" s="110"/>
      <c r="AJ255" s="112"/>
    </row>
    <row r="256" spans="1:36" ht="15.9" customHeight="1">
      <c r="A256" s="71"/>
      <c r="D256" s="72"/>
      <c r="G256" s="72"/>
      <c r="J256" s="72"/>
      <c r="K256" s="122"/>
      <c r="L256" s="123"/>
      <c r="M256" s="72"/>
      <c r="O256" s="75"/>
      <c r="P256" s="72"/>
      <c r="Q256" s="117"/>
      <c r="R256" s="117"/>
      <c r="AI256" s="110"/>
      <c r="AJ256" s="112"/>
    </row>
    <row r="257" spans="1:36" ht="15.9" customHeight="1">
      <c r="A257" s="71"/>
      <c r="D257" s="72"/>
      <c r="G257" s="72"/>
      <c r="J257" s="72"/>
      <c r="K257" s="122"/>
      <c r="L257" s="123"/>
      <c r="M257" s="72"/>
      <c r="O257" s="75"/>
      <c r="P257" s="72"/>
      <c r="Q257" s="117"/>
      <c r="R257" s="117"/>
      <c r="AI257" s="110"/>
      <c r="AJ257" s="112"/>
    </row>
    <row r="258" spans="1:36" ht="15.9" customHeight="1">
      <c r="A258" s="71"/>
      <c r="D258" s="72"/>
      <c r="G258" s="72"/>
      <c r="J258" s="72"/>
      <c r="K258" s="122"/>
      <c r="L258" s="123"/>
      <c r="M258" s="72"/>
      <c r="O258" s="75"/>
      <c r="P258" s="72"/>
      <c r="Q258" s="117"/>
      <c r="R258" s="117"/>
      <c r="AI258" s="110"/>
      <c r="AJ258" s="112"/>
    </row>
    <row r="259" spans="1:36" ht="15.9" customHeight="1">
      <c r="A259" s="71"/>
      <c r="D259" s="72"/>
      <c r="G259" s="72"/>
      <c r="J259" s="72"/>
      <c r="K259" s="122"/>
      <c r="L259" s="75"/>
      <c r="M259" s="72"/>
      <c r="O259" s="75"/>
      <c r="P259" s="72"/>
      <c r="Q259" s="117"/>
      <c r="R259" s="117"/>
      <c r="AI259" s="110"/>
      <c r="AJ259" s="112"/>
    </row>
    <row r="260" spans="1:36" ht="15.9" customHeight="1">
      <c r="A260" s="71"/>
      <c r="D260" s="72"/>
      <c r="G260" s="72"/>
      <c r="J260" s="72"/>
      <c r="K260" s="122"/>
      <c r="L260" s="75"/>
      <c r="M260" s="72"/>
      <c r="O260" s="75"/>
      <c r="P260" s="72"/>
      <c r="Q260" s="117"/>
      <c r="R260" s="117"/>
      <c r="AI260" s="110"/>
      <c r="AJ260" s="112"/>
    </row>
    <row r="261" spans="1:36" ht="15.9" customHeight="1">
      <c r="A261" s="71"/>
      <c r="D261" s="72"/>
      <c r="G261" s="72"/>
      <c r="J261" s="72"/>
      <c r="K261" s="122"/>
      <c r="L261" s="75"/>
      <c r="M261" s="72"/>
      <c r="O261" s="75"/>
      <c r="P261" s="72"/>
      <c r="Q261" s="117"/>
      <c r="R261" s="117"/>
      <c r="AI261" s="110"/>
      <c r="AJ261" s="112"/>
    </row>
    <row r="262" spans="1:36" ht="15.9" customHeight="1">
      <c r="A262" s="71"/>
      <c r="D262" s="72"/>
      <c r="G262" s="72"/>
      <c r="J262" s="72"/>
      <c r="K262" s="122"/>
      <c r="L262" s="75"/>
      <c r="M262" s="72"/>
      <c r="O262" s="75"/>
      <c r="P262" s="72"/>
      <c r="Q262" s="117"/>
      <c r="R262" s="117"/>
      <c r="AI262" s="110"/>
      <c r="AJ262" s="112"/>
    </row>
    <row r="263" spans="1:36" ht="15.9" customHeight="1">
      <c r="A263" s="71"/>
      <c r="D263" s="72"/>
      <c r="G263" s="72"/>
      <c r="J263" s="72"/>
      <c r="K263" s="122"/>
      <c r="L263" s="75"/>
      <c r="M263" s="72"/>
      <c r="O263" s="75"/>
      <c r="P263" s="72"/>
      <c r="Q263" s="117"/>
      <c r="R263" s="117"/>
      <c r="AI263" s="110"/>
      <c r="AJ263" s="112"/>
    </row>
    <row r="264" spans="1:36" ht="15.9" customHeight="1">
      <c r="A264" s="71"/>
      <c r="D264" s="72"/>
      <c r="G264" s="72"/>
      <c r="J264" s="72"/>
      <c r="K264" s="122"/>
      <c r="L264" s="75"/>
      <c r="M264" s="72"/>
      <c r="O264" s="75"/>
      <c r="P264" s="72"/>
      <c r="Q264" s="117"/>
      <c r="R264" s="117"/>
    </row>
    <row r="265" spans="1:36" ht="15.9" customHeight="1">
      <c r="A265" s="71"/>
      <c r="D265" s="72"/>
      <c r="G265" s="72"/>
      <c r="J265" s="72"/>
      <c r="K265" s="122"/>
      <c r="L265" s="75"/>
      <c r="M265" s="72"/>
      <c r="O265" s="75"/>
      <c r="P265" s="72"/>
      <c r="Q265" s="117"/>
      <c r="R265" s="117"/>
    </row>
    <row r="266" spans="1:36" ht="15.9" customHeight="1">
      <c r="A266" s="71"/>
      <c r="D266" s="72"/>
      <c r="G266" s="72"/>
      <c r="J266" s="72"/>
      <c r="K266" s="122"/>
      <c r="L266" s="75"/>
      <c r="M266" s="72"/>
      <c r="O266" s="75"/>
      <c r="P266" s="72"/>
      <c r="Q266" s="117"/>
      <c r="R266" s="117"/>
    </row>
    <row r="267" spans="1:36" ht="15.9" customHeight="1">
      <c r="A267" s="71"/>
      <c r="D267" s="72"/>
      <c r="G267" s="72"/>
      <c r="J267" s="72"/>
      <c r="K267" s="122"/>
      <c r="L267" s="75"/>
      <c r="M267" s="72"/>
      <c r="O267" s="75"/>
      <c r="P267" s="72"/>
      <c r="Q267" s="117"/>
      <c r="R267" s="117"/>
    </row>
    <row r="268" spans="1:36" ht="15.9" customHeight="1">
      <c r="A268" s="71"/>
      <c r="D268" s="72"/>
      <c r="G268" s="72"/>
      <c r="J268" s="72"/>
      <c r="K268" s="122"/>
      <c r="L268" s="75"/>
      <c r="M268" s="72"/>
      <c r="O268" s="75"/>
      <c r="P268" s="72"/>
      <c r="Q268" s="117"/>
      <c r="R268" s="117"/>
    </row>
    <row r="269" spans="1:36" ht="15.9" customHeight="1">
      <c r="A269" s="71"/>
      <c r="D269" s="72"/>
      <c r="G269" s="72"/>
      <c r="J269" s="72"/>
      <c r="K269" s="122"/>
      <c r="L269" s="75"/>
      <c r="M269" s="72"/>
      <c r="O269" s="75"/>
      <c r="P269" s="72"/>
      <c r="Q269" s="117"/>
      <c r="R269" s="117"/>
    </row>
    <row r="270" spans="1:36" ht="15.9" customHeight="1">
      <c r="A270" s="71"/>
      <c r="D270" s="72"/>
      <c r="G270" s="72"/>
      <c r="J270" s="72"/>
      <c r="K270" s="122"/>
      <c r="L270" s="75"/>
      <c r="M270" s="72"/>
      <c r="O270" s="75"/>
      <c r="P270" s="72"/>
      <c r="Q270" s="117"/>
      <c r="R270" s="117"/>
    </row>
    <row r="271" spans="1:36" ht="15.9" customHeight="1">
      <c r="A271" s="71"/>
      <c r="D271" s="72"/>
      <c r="G271" s="72"/>
      <c r="J271" s="72"/>
      <c r="K271" s="122"/>
      <c r="L271" s="75"/>
      <c r="M271" s="72"/>
      <c r="O271" s="75"/>
      <c r="P271" s="72"/>
      <c r="Q271" s="117"/>
      <c r="R271" s="117"/>
    </row>
    <row r="272" spans="1:36" ht="15.9" customHeight="1">
      <c r="A272" s="71"/>
      <c r="D272" s="72"/>
      <c r="G272" s="72"/>
      <c r="J272" s="72"/>
      <c r="K272" s="122"/>
      <c r="L272" s="75"/>
      <c r="M272" s="72"/>
      <c r="O272" s="75"/>
      <c r="P272" s="72"/>
      <c r="Q272" s="117"/>
      <c r="R272" s="117"/>
    </row>
    <row r="273" spans="1:18" ht="15.9" customHeight="1">
      <c r="A273" s="71"/>
      <c r="D273" s="72"/>
      <c r="G273" s="72"/>
      <c r="J273" s="72"/>
      <c r="K273" s="122"/>
      <c r="L273" s="75"/>
      <c r="M273" s="72"/>
      <c r="O273" s="75"/>
      <c r="P273" s="72"/>
      <c r="Q273" s="117"/>
      <c r="R273" s="117"/>
    </row>
    <row r="274" spans="1:18" ht="15.9" customHeight="1">
      <c r="A274" s="71"/>
      <c r="D274" s="72"/>
      <c r="G274" s="72"/>
      <c r="J274" s="72"/>
      <c r="K274" s="122"/>
      <c r="L274" s="75"/>
      <c r="M274" s="72"/>
      <c r="O274" s="75"/>
      <c r="P274" s="72"/>
      <c r="Q274" s="117"/>
      <c r="R274" s="117"/>
    </row>
    <row r="275" spans="1:18" ht="15.9" customHeight="1">
      <c r="A275" s="71"/>
      <c r="D275" s="72"/>
      <c r="G275" s="72"/>
      <c r="J275" s="72"/>
      <c r="K275" s="122"/>
      <c r="L275" s="75"/>
      <c r="M275" s="72"/>
      <c r="O275" s="75"/>
      <c r="P275" s="72"/>
      <c r="Q275" s="117"/>
      <c r="R275" s="117"/>
    </row>
    <row r="276" spans="1:18" ht="15.9" customHeight="1">
      <c r="A276" s="71"/>
      <c r="D276" s="72"/>
      <c r="G276" s="72"/>
      <c r="J276" s="72"/>
      <c r="K276" s="122"/>
      <c r="L276" s="75"/>
      <c r="M276" s="72"/>
      <c r="O276" s="75"/>
      <c r="P276" s="72"/>
      <c r="Q276" s="117"/>
      <c r="R276" s="117"/>
    </row>
    <row r="277" spans="1:18" ht="15.9" customHeight="1">
      <c r="A277" s="71"/>
      <c r="D277" s="72"/>
      <c r="G277" s="72"/>
      <c r="J277" s="72"/>
      <c r="K277" s="122"/>
      <c r="L277" s="75"/>
      <c r="M277" s="72"/>
      <c r="O277" s="75"/>
      <c r="P277" s="72"/>
      <c r="Q277" s="117"/>
      <c r="R277" s="117"/>
    </row>
    <row r="278" spans="1:18" ht="15.9" customHeight="1">
      <c r="A278" s="71"/>
      <c r="D278" s="72"/>
      <c r="G278" s="72"/>
      <c r="J278" s="72"/>
      <c r="K278" s="122"/>
      <c r="L278" s="75"/>
      <c r="M278" s="72"/>
      <c r="O278" s="75"/>
      <c r="P278" s="72"/>
      <c r="Q278" s="117"/>
      <c r="R278" s="117"/>
    </row>
    <row r="279" spans="1:18" ht="15.9" customHeight="1">
      <c r="A279" s="71"/>
      <c r="D279" s="72"/>
      <c r="G279" s="72"/>
      <c r="J279" s="72"/>
      <c r="L279" s="75"/>
      <c r="M279" s="72"/>
      <c r="O279" s="75"/>
      <c r="P279" s="72"/>
      <c r="Q279" s="117"/>
      <c r="R279" s="117"/>
    </row>
    <row r="280" spans="1:18" ht="15.9" customHeight="1">
      <c r="A280" s="71"/>
      <c r="D280" s="72"/>
      <c r="G280" s="72"/>
      <c r="J280" s="72"/>
      <c r="L280" s="75"/>
      <c r="M280" s="72"/>
      <c r="O280" s="75"/>
      <c r="P280" s="72"/>
      <c r="Q280" s="117"/>
      <c r="R280" s="117"/>
    </row>
    <row r="281" spans="1:18" ht="15.9" customHeight="1">
      <c r="A281" s="71"/>
      <c r="D281" s="72"/>
      <c r="G281" s="72"/>
      <c r="J281" s="72"/>
      <c r="L281" s="75"/>
      <c r="M281" s="72"/>
      <c r="O281" s="75"/>
      <c r="P281" s="72"/>
      <c r="Q281" s="117"/>
      <c r="R281" s="117"/>
    </row>
    <row r="282" spans="1:18" ht="15.9" customHeight="1">
      <c r="A282" s="71"/>
      <c r="D282" s="72"/>
      <c r="G282" s="72"/>
      <c r="J282" s="72"/>
      <c r="L282" s="75"/>
      <c r="M282" s="72"/>
      <c r="O282" s="75"/>
      <c r="P282" s="72"/>
      <c r="Q282" s="117"/>
      <c r="R282" s="117"/>
    </row>
    <row r="283" spans="1:18" ht="15.9" customHeight="1">
      <c r="A283" s="71"/>
      <c r="D283" s="72"/>
      <c r="G283" s="72"/>
      <c r="J283" s="72"/>
      <c r="L283" s="75"/>
      <c r="M283" s="72"/>
      <c r="O283" s="75"/>
      <c r="P283" s="72"/>
      <c r="Q283" s="117"/>
      <c r="R283" s="117"/>
    </row>
    <row r="284" spans="1:18" ht="15.9" customHeight="1">
      <c r="A284" s="71"/>
      <c r="D284" s="72"/>
      <c r="G284" s="72"/>
      <c r="J284" s="72"/>
      <c r="L284" s="75"/>
      <c r="M284" s="72"/>
      <c r="O284" s="75"/>
      <c r="P284" s="72"/>
      <c r="Q284" s="117"/>
      <c r="R284" s="117"/>
    </row>
    <row r="285" spans="1:18" ht="15.9" customHeight="1">
      <c r="A285" s="71"/>
      <c r="D285" s="72"/>
      <c r="G285" s="72"/>
      <c r="J285" s="72"/>
      <c r="L285" s="75"/>
      <c r="M285" s="72"/>
      <c r="O285" s="75"/>
      <c r="P285" s="72"/>
      <c r="Q285" s="117"/>
      <c r="R285" s="117"/>
    </row>
    <row r="286" spans="1:18" ht="15.9" customHeight="1">
      <c r="A286" s="71"/>
      <c r="D286" s="72"/>
      <c r="G286" s="72"/>
      <c r="J286" s="72"/>
      <c r="L286" s="75"/>
      <c r="M286" s="72"/>
      <c r="O286" s="75"/>
      <c r="P286" s="72"/>
    </row>
    <row r="287" spans="1:18" ht="15.9" customHeight="1">
      <c r="A287" s="71"/>
      <c r="D287" s="72"/>
      <c r="G287" s="72"/>
      <c r="J287" s="72"/>
      <c r="L287" s="75"/>
      <c r="M287" s="72"/>
      <c r="O287" s="75"/>
      <c r="P287" s="72"/>
    </row>
    <row r="288" spans="1:18" ht="15.9" customHeight="1">
      <c r="A288" s="71"/>
      <c r="D288" s="72"/>
      <c r="G288" s="72"/>
      <c r="J288" s="72"/>
      <c r="L288" s="75"/>
      <c r="M288" s="72"/>
      <c r="O288" s="75"/>
      <c r="P288" s="72"/>
    </row>
    <row r="289" spans="1:16" ht="15.9" customHeight="1">
      <c r="A289" s="71"/>
      <c r="D289" s="72"/>
      <c r="G289" s="72"/>
      <c r="J289" s="72"/>
      <c r="L289" s="75"/>
      <c r="M289" s="72"/>
      <c r="O289" s="75"/>
      <c r="P289" s="72"/>
    </row>
    <row r="290" spans="1:16" ht="15.9" customHeight="1">
      <c r="A290" s="71"/>
      <c r="D290" s="72"/>
      <c r="G290" s="72"/>
      <c r="J290" s="72"/>
      <c r="L290" s="75"/>
      <c r="M290" s="72"/>
      <c r="O290" s="75"/>
      <c r="P290" s="72"/>
    </row>
    <row r="291" spans="1:16" ht="15.9" customHeight="1">
      <c r="A291" s="71"/>
      <c r="D291" s="72"/>
      <c r="G291" s="72"/>
      <c r="J291" s="72"/>
      <c r="L291" s="75"/>
      <c r="M291" s="72"/>
      <c r="O291" s="75"/>
      <c r="P291" s="72"/>
    </row>
    <row r="292" spans="1:16" ht="15.9" customHeight="1">
      <c r="A292" s="71"/>
      <c r="D292" s="72"/>
      <c r="G292" s="72"/>
      <c r="J292" s="72"/>
      <c r="L292" s="75"/>
      <c r="M292" s="72"/>
      <c r="O292" s="75"/>
      <c r="P292" s="72"/>
    </row>
    <row r="293" spans="1:16" ht="15.9" customHeight="1">
      <c r="A293" s="71"/>
      <c r="D293" s="72"/>
      <c r="G293" s="72"/>
      <c r="J293" s="72"/>
      <c r="L293" s="75"/>
      <c r="M293" s="72"/>
      <c r="O293" s="75"/>
      <c r="P293" s="72"/>
    </row>
    <row r="294" spans="1:16" ht="15.9" customHeight="1">
      <c r="A294" s="71"/>
      <c r="D294" s="72"/>
      <c r="G294" s="72"/>
      <c r="J294" s="72"/>
      <c r="L294" s="75"/>
      <c r="M294" s="72"/>
      <c r="O294" s="75"/>
      <c r="P294" s="72"/>
    </row>
    <row r="295" spans="1:16" ht="15.9" customHeight="1">
      <c r="A295" s="71"/>
      <c r="D295" s="72"/>
      <c r="G295" s="72"/>
      <c r="J295" s="72"/>
      <c r="L295" s="75"/>
      <c r="M295" s="72"/>
      <c r="O295" s="75"/>
      <c r="P295" s="72"/>
    </row>
    <row r="296" spans="1:16" ht="15.9" customHeight="1">
      <c r="A296" s="71"/>
      <c r="D296" s="72"/>
      <c r="G296" s="72"/>
      <c r="J296" s="72"/>
      <c r="L296" s="75"/>
      <c r="M296" s="72"/>
      <c r="O296" s="75"/>
      <c r="P296" s="72"/>
    </row>
    <row r="297" spans="1:16" ht="15.9" customHeight="1">
      <c r="A297" s="71"/>
      <c r="D297" s="72"/>
      <c r="G297" s="72"/>
      <c r="J297" s="72"/>
      <c r="L297" s="75"/>
      <c r="M297" s="72"/>
      <c r="O297" s="75"/>
      <c r="P297" s="72"/>
    </row>
    <row r="298" spans="1:16" ht="15.9" customHeight="1">
      <c r="A298" s="71"/>
      <c r="D298" s="72"/>
      <c r="G298" s="72"/>
      <c r="J298" s="72"/>
      <c r="L298" s="75"/>
      <c r="M298" s="72"/>
      <c r="O298" s="75"/>
      <c r="P298" s="72"/>
    </row>
    <row r="299" spans="1:16" ht="15.9" customHeight="1">
      <c r="A299" s="71"/>
      <c r="D299" s="72"/>
      <c r="G299" s="72"/>
      <c r="J299" s="72"/>
      <c r="L299" s="75"/>
      <c r="M299" s="72"/>
      <c r="O299" s="75"/>
      <c r="P299" s="72"/>
    </row>
    <row r="300" spans="1:16" ht="15.9" customHeight="1">
      <c r="A300" s="71"/>
      <c r="D300" s="72"/>
      <c r="G300" s="72"/>
      <c r="J300" s="72"/>
      <c r="L300" s="75"/>
      <c r="M300" s="72"/>
      <c r="O300" s="75"/>
      <c r="P300" s="72"/>
    </row>
    <row r="301" spans="1:16" ht="15.9" customHeight="1">
      <c r="A301" s="71"/>
      <c r="D301" s="72"/>
      <c r="G301" s="72"/>
      <c r="J301" s="72"/>
      <c r="L301" s="75"/>
      <c r="M301" s="72"/>
      <c r="O301" s="75"/>
      <c r="P301" s="72"/>
    </row>
    <row r="302" spans="1:16" ht="15.9" customHeight="1">
      <c r="A302" s="71"/>
      <c r="D302" s="72"/>
      <c r="G302" s="72"/>
      <c r="J302" s="72"/>
      <c r="L302" s="75"/>
      <c r="M302" s="72"/>
      <c r="O302" s="75"/>
      <c r="P302" s="72"/>
    </row>
    <row r="303" spans="1:16" ht="15.9" customHeight="1">
      <c r="A303" s="71"/>
      <c r="D303" s="72"/>
      <c r="G303" s="72"/>
      <c r="J303" s="72"/>
      <c r="L303" s="75"/>
      <c r="M303" s="72"/>
      <c r="O303" s="75"/>
      <c r="P303" s="72"/>
    </row>
    <row r="304" spans="1:16" ht="15.9" customHeight="1">
      <c r="A304" s="71"/>
      <c r="D304" s="72"/>
      <c r="G304" s="72"/>
      <c r="J304" s="72"/>
      <c r="L304" s="75"/>
      <c r="M304" s="72"/>
      <c r="O304" s="75"/>
      <c r="P304" s="72"/>
    </row>
    <row r="305" spans="1:16" ht="15.9" customHeight="1">
      <c r="A305" s="71"/>
      <c r="D305" s="72"/>
      <c r="G305" s="72"/>
      <c r="J305" s="72"/>
      <c r="L305" s="75"/>
      <c r="M305" s="72"/>
      <c r="O305" s="75"/>
      <c r="P305" s="72"/>
    </row>
    <row r="306" spans="1:16" ht="15.9" customHeight="1">
      <c r="A306" s="71"/>
      <c r="D306" s="72"/>
      <c r="G306" s="72"/>
      <c r="J306" s="72"/>
      <c r="L306" s="75"/>
      <c r="M306" s="72"/>
      <c r="O306" s="75"/>
      <c r="P306" s="72"/>
    </row>
    <row r="307" spans="1:16" ht="15.9" customHeight="1">
      <c r="A307" s="71"/>
      <c r="D307" s="72"/>
      <c r="G307" s="72"/>
      <c r="J307" s="72"/>
      <c r="L307" s="75"/>
      <c r="M307" s="72"/>
      <c r="O307" s="75"/>
      <c r="P307" s="72"/>
    </row>
    <row r="308" spans="1:16" ht="15.9" customHeight="1">
      <c r="A308" s="71"/>
      <c r="D308" s="72"/>
      <c r="G308" s="72"/>
      <c r="J308" s="72"/>
      <c r="L308" s="75"/>
      <c r="M308" s="72"/>
      <c r="O308" s="75"/>
      <c r="P308" s="72"/>
    </row>
    <row r="309" spans="1:16" ht="15.9" customHeight="1">
      <c r="A309" s="71"/>
      <c r="D309" s="72"/>
      <c r="G309" s="72"/>
      <c r="J309" s="72"/>
      <c r="L309" s="75"/>
      <c r="M309" s="72"/>
      <c r="O309" s="75"/>
      <c r="P309" s="72"/>
    </row>
    <row r="310" spans="1:16" ht="15.9" customHeight="1">
      <c r="A310" s="71"/>
      <c r="D310" s="72"/>
      <c r="G310" s="72"/>
      <c r="J310" s="72"/>
      <c r="L310" s="75"/>
      <c r="M310" s="72"/>
      <c r="O310" s="75"/>
      <c r="P310" s="72"/>
    </row>
    <row r="311" spans="1:16" ht="15.9" customHeight="1">
      <c r="A311" s="71"/>
      <c r="D311" s="72"/>
      <c r="G311" s="72"/>
      <c r="J311" s="72"/>
      <c r="L311" s="75"/>
      <c r="M311" s="72"/>
      <c r="O311" s="75"/>
      <c r="P311" s="72"/>
    </row>
    <row r="312" spans="1:16" ht="15.9" customHeight="1">
      <c r="A312" s="71"/>
      <c r="D312" s="72"/>
      <c r="G312" s="72"/>
      <c r="J312" s="72"/>
      <c r="L312" s="75"/>
      <c r="M312" s="72"/>
      <c r="O312" s="75"/>
      <c r="P312" s="72"/>
    </row>
    <row r="313" spans="1:16" ht="15.9" customHeight="1">
      <c r="A313" s="71"/>
      <c r="D313" s="72"/>
      <c r="G313" s="72"/>
      <c r="J313" s="72"/>
      <c r="L313" s="75"/>
      <c r="M313" s="72"/>
      <c r="O313" s="75"/>
      <c r="P313" s="72"/>
    </row>
    <row r="314" spans="1:16" ht="15.9" customHeight="1">
      <c r="A314" s="71"/>
      <c r="D314" s="72"/>
      <c r="G314" s="72"/>
      <c r="J314" s="72"/>
      <c r="L314" s="75"/>
      <c r="M314" s="72"/>
      <c r="O314" s="75"/>
      <c r="P314" s="72"/>
    </row>
    <row r="315" spans="1:16" ht="15.9" customHeight="1">
      <c r="A315" s="71"/>
      <c r="D315" s="72"/>
      <c r="G315" s="72"/>
      <c r="J315" s="72"/>
      <c r="L315" s="75"/>
      <c r="M315" s="72"/>
      <c r="O315" s="75"/>
      <c r="P315" s="72"/>
    </row>
    <row r="316" spans="1:16" ht="15.9" customHeight="1">
      <c r="A316" s="71"/>
      <c r="D316" s="72"/>
      <c r="G316" s="72"/>
      <c r="J316" s="72"/>
      <c r="L316" s="75"/>
      <c r="M316" s="72"/>
      <c r="O316" s="75"/>
      <c r="P316" s="72"/>
    </row>
    <row r="317" spans="1:16" ht="15.9" customHeight="1">
      <c r="A317" s="71"/>
      <c r="D317" s="72"/>
      <c r="G317" s="72"/>
      <c r="J317" s="72"/>
      <c r="L317" s="75"/>
      <c r="M317" s="72"/>
      <c r="O317" s="75"/>
      <c r="P317" s="72"/>
    </row>
    <row r="318" spans="1:16" ht="15.9" customHeight="1">
      <c r="A318" s="71"/>
      <c r="D318" s="72"/>
      <c r="G318" s="72"/>
      <c r="J318" s="72"/>
      <c r="L318" s="75"/>
      <c r="M318" s="72"/>
      <c r="O318" s="75"/>
      <c r="P318" s="72"/>
    </row>
    <row r="319" spans="1:16" ht="15.9" customHeight="1">
      <c r="A319" s="71"/>
      <c r="D319" s="72"/>
      <c r="G319" s="72"/>
      <c r="J319" s="72"/>
      <c r="L319" s="75"/>
      <c r="M319" s="72"/>
      <c r="O319" s="75"/>
      <c r="P319" s="72"/>
    </row>
    <row r="320" spans="1:16" ht="15.9" customHeight="1">
      <c r="A320" s="71"/>
      <c r="D320" s="72"/>
      <c r="G320" s="72"/>
      <c r="J320" s="72"/>
      <c r="L320" s="75"/>
      <c r="M320" s="72"/>
      <c r="O320" s="75"/>
      <c r="P320" s="72"/>
    </row>
    <row r="321" spans="1:16" ht="15.9" customHeight="1">
      <c r="A321" s="71"/>
      <c r="D321" s="72"/>
      <c r="G321" s="72"/>
      <c r="J321" s="72"/>
      <c r="L321" s="75"/>
      <c r="M321" s="72"/>
      <c r="O321" s="75"/>
      <c r="P321" s="72"/>
    </row>
    <row r="322" spans="1:16" ht="15.9" customHeight="1">
      <c r="A322" s="71"/>
      <c r="D322" s="72"/>
      <c r="G322" s="72"/>
      <c r="J322" s="72"/>
      <c r="L322" s="75"/>
      <c r="M322" s="72"/>
      <c r="O322" s="75"/>
      <c r="P322" s="72"/>
    </row>
    <row r="323" spans="1:16" ht="15.9" customHeight="1">
      <c r="A323" s="71"/>
      <c r="D323" s="72"/>
      <c r="G323" s="72"/>
      <c r="J323" s="72"/>
      <c r="L323" s="75"/>
      <c r="M323" s="72"/>
      <c r="O323" s="75"/>
      <c r="P323" s="72"/>
    </row>
    <row r="324" spans="1:16" ht="15.9" customHeight="1">
      <c r="A324" s="71"/>
      <c r="D324" s="72"/>
      <c r="G324" s="72"/>
      <c r="J324" s="72"/>
      <c r="L324" s="75"/>
      <c r="M324" s="72"/>
      <c r="O324" s="75"/>
      <c r="P324" s="72"/>
    </row>
    <row r="325" spans="1:16" ht="15.9" customHeight="1">
      <c r="A325" s="71"/>
      <c r="D325" s="72"/>
      <c r="G325" s="72"/>
      <c r="J325" s="72"/>
      <c r="L325" s="75"/>
      <c r="M325" s="72"/>
      <c r="O325" s="75"/>
      <c r="P325" s="72"/>
    </row>
    <row r="326" spans="1:16" ht="15.9" customHeight="1">
      <c r="A326" s="71"/>
      <c r="D326" s="72"/>
      <c r="G326" s="72"/>
      <c r="J326" s="72"/>
      <c r="L326" s="75"/>
      <c r="M326" s="72"/>
      <c r="O326" s="75"/>
      <c r="P326" s="72"/>
    </row>
    <row r="327" spans="1:16" ht="15.9" customHeight="1">
      <c r="A327" s="71"/>
      <c r="D327" s="72"/>
      <c r="G327" s="72"/>
      <c r="J327" s="72"/>
      <c r="L327" s="75"/>
      <c r="M327" s="72"/>
      <c r="O327" s="75"/>
      <c r="P327" s="72"/>
    </row>
    <row r="328" spans="1:16" ht="15.9" customHeight="1">
      <c r="A328" s="71"/>
      <c r="D328" s="72"/>
      <c r="G328" s="72"/>
      <c r="J328" s="72"/>
      <c r="L328" s="75"/>
      <c r="M328" s="72"/>
      <c r="O328" s="75"/>
      <c r="P328" s="72"/>
    </row>
    <row r="329" spans="1:16" ht="15.9" customHeight="1">
      <c r="A329" s="71"/>
      <c r="D329" s="72"/>
      <c r="G329" s="72"/>
      <c r="J329" s="72"/>
      <c r="L329" s="75"/>
      <c r="M329" s="72"/>
      <c r="O329" s="75"/>
      <c r="P329" s="72"/>
    </row>
    <row r="330" spans="1:16" ht="15.9" customHeight="1">
      <c r="A330" s="71"/>
      <c r="D330" s="72"/>
      <c r="G330" s="72"/>
      <c r="J330" s="72"/>
      <c r="L330" s="75"/>
      <c r="M330" s="72"/>
      <c r="O330" s="75"/>
      <c r="P330" s="72"/>
    </row>
    <row r="331" spans="1:16" ht="15.9" customHeight="1">
      <c r="A331" s="71"/>
      <c r="D331" s="72"/>
      <c r="G331" s="72"/>
      <c r="J331" s="72"/>
      <c r="L331" s="75"/>
      <c r="M331" s="72"/>
      <c r="O331" s="75"/>
      <c r="P331" s="72"/>
    </row>
    <row r="332" spans="1:16" ht="15.9" customHeight="1">
      <c r="A332" s="71"/>
      <c r="D332" s="72"/>
      <c r="G332" s="72"/>
      <c r="J332" s="72"/>
      <c r="L332" s="75"/>
      <c r="M332" s="72"/>
      <c r="O332" s="75"/>
      <c r="P332" s="72"/>
    </row>
    <row r="333" spans="1:16" ht="15.9" customHeight="1">
      <c r="A333" s="71"/>
      <c r="D333" s="72"/>
      <c r="G333" s="72"/>
      <c r="J333" s="72"/>
      <c r="L333" s="75"/>
      <c r="M333" s="72"/>
      <c r="O333" s="75"/>
      <c r="P333" s="72"/>
    </row>
    <row r="334" spans="1:16" ht="15.9" customHeight="1">
      <c r="A334" s="71"/>
      <c r="D334" s="72"/>
      <c r="G334" s="72"/>
      <c r="J334" s="72"/>
      <c r="L334" s="75"/>
      <c r="M334" s="72"/>
      <c r="O334" s="75"/>
      <c r="P334" s="72"/>
    </row>
    <row r="335" spans="1:16" ht="15.9" customHeight="1">
      <c r="A335" s="71"/>
      <c r="D335" s="72"/>
      <c r="G335" s="72"/>
      <c r="J335" s="72"/>
      <c r="L335" s="75"/>
      <c r="M335" s="72"/>
      <c r="O335" s="75"/>
      <c r="P335" s="72"/>
    </row>
    <row r="336" spans="1:16" ht="15.9" customHeight="1">
      <c r="A336" s="71"/>
      <c r="D336" s="72"/>
      <c r="G336" s="72"/>
      <c r="J336" s="72"/>
      <c r="L336" s="75"/>
      <c r="M336" s="72"/>
      <c r="O336" s="75"/>
      <c r="P336" s="72"/>
    </row>
    <row r="337" spans="1:16" ht="15.9" customHeight="1">
      <c r="A337" s="71"/>
      <c r="D337" s="72"/>
      <c r="G337" s="72"/>
      <c r="J337" s="72"/>
      <c r="L337" s="75"/>
      <c r="M337" s="72"/>
      <c r="O337" s="75"/>
      <c r="P337" s="72"/>
    </row>
    <row r="338" spans="1:16" ht="15.9" customHeight="1">
      <c r="A338" s="71"/>
      <c r="D338" s="72"/>
      <c r="G338" s="72"/>
      <c r="J338" s="72"/>
      <c r="L338" s="75"/>
      <c r="M338" s="72"/>
      <c r="O338" s="75"/>
      <c r="P338" s="72"/>
    </row>
    <row r="339" spans="1:16" ht="15.9" customHeight="1">
      <c r="A339" s="71"/>
      <c r="D339" s="72"/>
      <c r="G339" s="72"/>
      <c r="J339" s="72"/>
      <c r="L339" s="75"/>
      <c r="M339" s="72"/>
      <c r="O339" s="75"/>
      <c r="P339" s="72"/>
    </row>
    <row r="340" spans="1:16" ht="15.9" customHeight="1">
      <c r="A340" s="71"/>
      <c r="D340" s="72"/>
      <c r="G340" s="72"/>
      <c r="J340" s="72"/>
      <c r="L340" s="75"/>
      <c r="M340" s="72"/>
      <c r="O340" s="75"/>
      <c r="P340" s="72"/>
    </row>
    <row r="341" spans="1:16" ht="15.9" customHeight="1">
      <c r="A341" s="71"/>
      <c r="D341" s="72"/>
      <c r="G341" s="72"/>
      <c r="J341" s="72"/>
      <c r="L341" s="75"/>
      <c r="M341" s="72"/>
      <c r="O341" s="75"/>
      <c r="P341" s="72"/>
    </row>
    <row r="342" spans="1:16" ht="15.9" customHeight="1">
      <c r="A342" s="71"/>
      <c r="D342" s="72"/>
      <c r="G342" s="72"/>
      <c r="J342" s="72"/>
      <c r="L342" s="75"/>
      <c r="M342" s="72"/>
      <c r="O342" s="75"/>
      <c r="P342" s="72"/>
    </row>
    <row r="343" spans="1:16" ht="15.9" customHeight="1">
      <c r="A343" s="71"/>
      <c r="D343" s="72"/>
      <c r="G343" s="72"/>
      <c r="J343" s="72"/>
      <c r="L343" s="75"/>
      <c r="M343" s="72"/>
      <c r="O343" s="75"/>
      <c r="P343" s="72"/>
    </row>
    <row r="344" spans="1:16" ht="15.9" customHeight="1">
      <c r="A344" s="71"/>
      <c r="D344" s="72"/>
      <c r="G344" s="72"/>
      <c r="J344" s="72"/>
      <c r="L344" s="75"/>
      <c r="M344" s="72"/>
      <c r="O344" s="75"/>
      <c r="P344" s="72"/>
    </row>
    <row r="345" spans="1:16" ht="15.9" customHeight="1">
      <c r="A345" s="71"/>
      <c r="D345" s="72"/>
      <c r="G345" s="72"/>
      <c r="J345" s="72"/>
      <c r="L345" s="75"/>
      <c r="M345" s="72"/>
      <c r="O345" s="75"/>
      <c r="P345" s="72"/>
    </row>
    <row r="346" spans="1:16" ht="15.9" customHeight="1">
      <c r="A346" s="71"/>
      <c r="D346" s="72"/>
      <c r="G346" s="72"/>
      <c r="J346" s="72"/>
      <c r="L346" s="75"/>
      <c r="M346" s="72"/>
      <c r="O346" s="75"/>
      <c r="P346" s="72"/>
    </row>
    <row r="347" spans="1:16" ht="15.9" customHeight="1">
      <c r="A347" s="71"/>
      <c r="D347" s="72"/>
      <c r="G347" s="72"/>
      <c r="J347" s="72"/>
      <c r="L347" s="75"/>
      <c r="M347" s="72"/>
      <c r="O347" s="75"/>
      <c r="P347" s="72"/>
    </row>
    <row r="348" spans="1:16" ht="15.9" customHeight="1">
      <c r="A348" s="71"/>
      <c r="D348" s="72"/>
      <c r="G348" s="72"/>
      <c r="J348" s="72"/>
      <c r="L348" s="75"/>
      <c r="M348" s="72"/>
      <c r="O348" s="75"/>
      <c r="P348" s="72"/>
    </row>
    <row r="349" spans="1:16" ht="15.9" customHeight="1">
      <c r="A349" s="71"/>
      <c r="D349" s="72"/>
      <c r="G349" s="72"/>
      <c r="J349" s="72"/>
      <c r="L349" s="75"/>
      <c r="M349" s="72"/>
      <c r="O349" s="75"/>
      <c r="P349" s="72"/>
    </row>
    <row r="350" spans="1:16" ht="15.9" customHeight="1">
      <c r="A350" s="71"/>
      <c r="D350" s="72"/>
      <c r="G350" s="72"/>
      <c r="J350" s="72"/>
      <c r="L350" s="75"/>
      <c r="M350" s="72"/>
      <c r="O350" s="75"/>
      <c r="P350" s="72"/>
    </row>
    <row r="351" spans="1:16" ht="15.9" customHeight="1">
      <c r="A351" s="71"/>
      <c r="D351" s="72"/>
      <c r="G351" s="72"/>
      <c r="J351" s="72"/>
      <c r="L351" s="75"/>
      <c r="M351" s="72"/>
      <c r="O351" s="75"/>
      <c r="P351" s="72"/>
    </row>
    <row r="352" spans="1:16" ht="15.9" customHeight="1">
      <c r="A352" s="71"/>
      <c r="D352" s="72"/>
      <c r="G352" s="72"/>
      <c r="J352" s="72"/>
      <c r="L352" s="75"/>
      <c r="M352" s="72"/>
      <c r="O352" s="75"/>
      <c r="P352" s="72"/>
    </row>
    <row r="353" spans="1:16" ht="15.9" customHeight="1">
      <c r="A353" s="71"/>
      <c r="D353" s="72"/>
      <c r="G353" s="72"/>
      <c r="J353" s="72"/>
      <c r="L353" s="75"/>
      <c r="M353" s="72"/>
      <c r="O353" s="75"/>
      <c r="P353" s="72"/>
    </row>
    <row r="354" spans="1:16" ht="15.9" customHeight="1">
      <c r="A354" s="71"/>
      <c r="D354" s="72"/>
      <c r="G354" s="72"/>
      <c r="J354" s="72"/>
      <c r="L354" s="75"/>
      <c r="M354" s="72"/>
      <c r="O354" s="75"/>
      <c r="P354" s="72"/>
    </row>
    <row r="355" spans="1:16" ht="15.9" customHeight="1">
      <c r="A355" s="71"/>
      <c r="D355" s="72"/>
      <c r="G355" s="72"/>
      <c r="J355" s="72"/>
      <c r="L355" s="75"/>
      <c r="M355" s="72"/>
      <c r="O355" s="75"/>
      <c r="P355" s="72"/>
    </row>
    <row r="356" spans="1:16" ht="15.9" customHeight="1">
      <c r="A356" s="71"/>
      <c r="D356" s="72"/>
      <c r="G356" s="72"/>
      <c r="J356" s="72"/>
      <c r="L356" s="75"/>
      <c r="M356" s="72"/>
      <c r="O356" s="75"/>
      <c r="P356" s="72"/>
    </row>
    <row r="357" spans="1:16" ht="15.9" customHeight="1">
      <c r="A357" s="71"/>
      <c r="D357" s="72"/>
      <c r="G357" s="72"/>
      <c r="J357" s="72"/>
      <c r="L357" s="75"/>
      <c r="M357" s="72"/>
      <c r="O357" s="75"/>
      <c r="P357" s="72"/>
    </row>
    <row r="358" spans="1:16" ht="15.9" customHeight="1">
      <c r="A358" s="71"/>
      <c r="D358" s="72"/>
      <c r="G358" s="72"/>
      <c r="J358" s="72"/>
      <c r="L358" s="75"/>
      <c r="M358" s="72"/>
      <c r="O358" s="75"/>
      <c r="P358" s="72"/>
    </row>
    <row r="359" spans="1:16" ht="15.9" customHeight="1">
      <c r="A359" s="71"/>
      <c r="D359" s="72"/>
      <c r="G359" s="72"/>
      <c r="J359" s="72"/>
      <c r="L359" s="75"/>
      <c r="M359" s="72"/>
      <c r="O359" s="75"/>
      <c r="P359" s="72"/>
    </row>
    <row r="360" spans="1:16" ht="15.9" customHeight="1">
      <c r="A360" s="71"/>
      <c r="D360" s="72"/>
      <c r="G360" s="72"/>
      <c r="J360" s="72"/>
      <c r="L360" s="75"/>
      <c r="M360" s="72"/>
      <c r="O360" s="75"/>
      <c r="P360" s="72"/>
    </row>
    <row r="361" spans="1:16" ht="15.9" customHeight="1">
      <c r="A361" s="71"/>
      <c r="D361" s="72"/>
      <c r="G361" s="72"/>
      <c r="J361" s="72"/>
      <c r="L361" s="75"/>
      <c r="M361" s="72"/>
      <c r="O361" s="75"/>
      <c r="P361" s="72"/>
    </row>
    <row r="362" spans="1:16" ht="15.9" customHeight="1">
      <c r="A362" s="71"/>
      <c r="D362" s="72"/>
      <c r="G362" s="72"/>
      <c r="J362" s="72"/>
      <c r="L362" s="75"/>
      <c r="M362" s="72"/>
      <c r="O362" s="75"/>
      <c r="P362" s="72"/>
    </row>
    <row r="363" spans="1:16" ht="15.9" customHeight="1">
      <c r="A363" s="71"/>
      <c r="D363" s="72"/>
      <c r="G363" s="72"/>
      <c r="J363" s="72"/>
      <c r="L363" s="75"/>
      <c r="M363" s="72"/>
      <c r="O363" s="75"/>
      <c r="P363" s="72"/>
    </row>
    <row r="364" spans="1:16" ht="15.9" customHeight="1">
      <c r="A364" s="71"/>
      <c r="D364" s="72"/>
      <c r="G364" s="72"/>
      <c r="J364" s="72"/>
      <c r="L364" s="75"/>
      <c r="M364" s="72"/>
      <c r="O364" s="75"/>
      <c r="P364" s="72"/>
    </row>
    <row r="365" spans="1:16" ht="15.9" customHeight="1">
      <c r="A365" s="71"/>
      <c r="D365" s="72"/>
      <c r="G365" s="72"/>
      <c r="J365" s="72"/>
      <c r="L365" s="75"/>
      <c r="M365" s="72"/>
      <c r="O365" s="75"/>
      <c r="P365" s="72"/>
    </row>
    <row r="366" spans="1:16" ht="15.9" customHeight="1">
      <c r="A366" s="71"/>
      <c r="D366" s="72"/>
      <c r="G366" s="72"/>
      <c r="J366" s="72"/>
      <c r="L366" s="75"/>
      <c r="M366" s="72"/>
      <c r="O366" s="75"/>
      <c r="P366" s="72"/>
    </row>
    <row r="367" spans="1:16" ht="15.9" customHeight="1">
      <c r="A367" s="71"/>
      <c r="D367" s="72"/>
      <c r="G367" s="72"/>
      <c r="J367" s="72"/>
      <c r="L367" s="75"/>
      <c r="M367" s="72"/>
      <c r="O367" s="75"/>
      <c r="P367" s="72"/>
    </row>
    <row r="368" spans="1:16" ht="15.9" customHeight="1">
      <c r="A368" s="71"/>
      <c r="D368" s="72"/>
      <c r="G368" s="72"/>
      <c r="J368" s="72"/>
      <c r="L368" s="75"/>
      <c r="M368" s="72"/>
      <c r="O368" s="75"/>
      <c r="P368" s="72"/>
    </row>
    <row r="369" spans="1:16" ht="15.9" customHeight="1">
      <c r="A369" s="71"/>
      <c r="D369" s="72"/>
      <c r="G369" s="72"/>
      <c r="J369" s="72"/>
      <c r="L369" s="75"/>
      <c r="M369" s="72"/>
      <c r="O369" s="75"/>
      <c r="P369" s="72"/>
    </row>
    <row r="370" spans="1:16" ht="15.9" customHeight="1">
      <c r="A370" s="71"/>
      <c r="D370" s="72"/>
      <c r="G370" s="72"/>
      <c r="J370" s="72"/>
      <c r="L370" s="75"/>
      <c r="M370" s="72"/>
      <c r="O370" s="75"/>
      <c r="P370" s="72"/>
    </row>
    <row r="371" spans="1:16" ht="15.9" customHeight="1">
      <c r="A371" s="71"/>
      <c r="D371" s="72"/>
      <c r="G371" s="72"/>
      <c r="J371" s="72"/>
      <c r="L371" s="75"/>
      <c r="M371" s="72"/>
      <c r="O371" s="75"/>
      <c r="P371" s="72"/>
    </row>
    <row r="372" spans="1:16" ht="15.9" customHeight="1">
      <c r="A372" s="71"/>
      <c r="D372" s="72"/>
      <c r="G372" s="72"/>
      <c r="J372" s="72"/>
      <c r="L372" s="75"/>
      <c r="M372" s="72"/>
      <c r="O372" s="75"/>
      <c r="P372" s="72"/>
    </row>
    <row r="373" spans="1:16" ht="15.9" customHeight="1">
      <c r="A373" s="71"/>
      <c r="D373" s="72"/>
      <c r="G373" s="72"/>
      <c r="J373" s="72"/>
      <c r="L373" s="75"/>
      <c r="M373" s="72"/>
      <c r="O373" s="75"/>
      <c r="P373" s="72"/>
    </row>
    <row r="374" spans="1:16" ht="15.9" customHeight="1">
      <c r="A374" s="71"/>
      <c r="D374" s="72"/>
      <c r="G374" s="72"/>
      <c r="J374" s="72"/>
      <c r="L374" s="75"/>
      <c r="M374" s="72"/>
      <c r="O374" s="75"/>
      <c r="P374" s="72"/>
    </row>
    <row r="375" spans="1:16" ht="15.9" customHeight="1">
      <c r="A375" s="71"/>
      <c r="D375" s="72"/>
      <c r="G375" s="72"/>
      <c r="J375" s="72"/>
      <c r="L375" s="75"/>
      <c r="M375" s="72"/>
      <c r="O375" s="75"/>
      <c r="P375" s="72"/>
    </row>
    <row r="376" spans="1:16" ht="15.9" customHeight="1">
      <c r="A376" s="71"/>
      <c r="D376" s="72"/>
      <c r="G376" s="72"/>
      <c r="J376" s="72"/>
      <c r="L376" s="75"/>
      <c r="M376" s="72"/>
      <c r="O376" s="75"/>
      <c r="P376" s="72"/>
    </row>
    <row r="377" spans="1:16" ht="15.9" customHeight="1">
      <c r="A377" s="71"/>
      <c r="D377" s="72"/>
      <c r="G377" s="72"/>
      <c r="J377" s="72"/>
      <c r="L377" s="75"/>
      <c r="M377" s="72"/>
      <c r="O377" s="75"/>
      <c r="P377" s="72"/>
    </row>
    <row r="378" spans="1:16" ht="15.9" customHeight="1">
      <c r="A378" s="71"/>
      <c r="D378" s="72"/>
      <c r="G378" s="72"/>
      <c r="J378" s="72"/>
      <c r="L378" s="75"/>
      <c r="M378" s="72"/>
      <c r="O378" s="75"/>
      <c r="P378" s="72"/>
    </row>
    <row r="379" spans="1:16" ht="15.9" customHeight="1">
      <c r="A379" s="71"/>
      <c r="D379" s="72"/>
      <c r="G379" s="72"/>
      <c r="J379" s="72"/>
      <c r="L379" s="75"/>
      <c r="M379" s="72"/>
      <c r="O379" s="75"/>
      <c r="P379" s="72"/>
    </row>
    <row r="380" spans="1:16" ht="15.9" customHeight="1">
      <c r="A380" s="71"/>
      <c r="D380" s="72"/>
      <c r="G380" s="72"/>
      <c r="J380" s="72"/>
      <c r="L380" s="75"/>
      <c r="M380" s="72"/>
      <c r="O380" s="75"/>
      <c r="P380" s="72"/>
    </row>
    <row r="381" spans="1:16" ht="15.9" customHeight="1">
      <c r="A381" s="71"/>
      <c r="D381" s="72"/>
      <c r="G381" s="72"/>
      <c r="J381" s="72"/>
      <c r="L381" s="75"/>
      <c r="M381" s="72"/>
      <c r="O381" s="75"/>
      <c r="P381" s="72"/>
    </row>
    <row r="382" spans="1:16" ht="15.9" customHeight="1">
      <c r="A382" s="71"/>
      <c r="D382" s="72"/>
      <c r="G382" s="72"/>
      <c r="J382" s="72"/>
      <c r="L382" s="75"/>
      <c r="M382" s="72"/>
      <c r="O382" s="75"/>
      <c r="P382" s="72"/>
    </row>
    <row r="383" spans="1:16" ht="15.9" customHeight="1">
      <c r="A383" s="71"/>
      <c r="D383" s="72"/>
      <c r="G383" s="72"/>
      <c r="J383" s="72"/>
      <c r="L383" s="75"/>
      <c r="M383" s="72"/>
      <c r="O383" s="75"/>
      <c r="P383" s="72"/>
    </row>
    <row r="384" spans="1:16" ht="15.9" customHeight="1">
      <c r="A384" s="71"/>
      <c r="D384" s="72"/>
      <c r="G384" s="72"/>
      <c r="J384" s="72"/>
      <c r="L384" s="75"/>
      <c r="M384" s="72"/>
      <c r="O384" s="75"/>
      <c r="P384" s="72"/>
    </row>
    <row r="385" spans="1:16" ht="15.9" customHeight="1">
      <c r="A385" s="71"/>
      <c r="D385" s="72"/>
      <c r="G385" s="72"/>
      <c r="J385" s="72"/>
      <c r="L385" s="75"/>
      <c r="M385" s="72"/>
      <c r="O385" s="75"/>
      <c r="P385" s="72"/>
    </row>
    <row r="386" spans="1:16" ht="15.9" customHeight="1">
      <c r="A386" s="71"/>
      <c r="D386" s="72"/>
      <c r="G386" s="72"/>
      <c r="J386" s="72"/>
      <c r="L386" s="75"/>
      <c r="M386" s="72"/>
      <c r="O386" s="75"/>
      <c r="P386" s="72"/>
    </row>
    <row r="387" spans="1:16" ht="15.9" customHeight="1">
      <c r="A387" s="71"/>
      <c r="D387" s="72"/>
      <c r="G387" s="72"/>
      <c r="J387" s="72"/>
      <c r="L387" s="75"/>
      <c r="M387" s="72"/>
      <c r="O387" s="75"/>
      <c r="P387" s="72"/>
    </row>
    <row r="388" spans="1:16" ht="15.9" customHeight="1">
      <c r="A388" s="71"/>
      <c r="D388" s="72"/>
      <c r="G388" s="72"/>
      <c r="J388" s="72"/>
      <c r="L388" s="75"/>
      <c r="M388" s="72"/>
      <c r="O388" s="75"/>
      <c r="P388" s="72"/>
    </row>
    <row r="389" spans="1:16" ht="15.9" customHeight="1">
      <c r="A389" s="71"/>
      <c r="D389" s="72"/>
      <c r="G389" s="72"/>
      <c r="J389" s="72"/>
      <c r="L389" s="75"/>
      <c r="M389" s="72"/>
      <c r="O389" s="75"/>
      <c r="P389" s="72"/>
    </row>
    <row r="390" spans="1:16" ht="15.9" customHeight="1">
      <c r="A390" s="71"/>
      <c r="D390" s="72"/>
      <c r="G390" s="72"/>
      <c r="J390" s="72"/>
      <c r="L390" s="75"/>
      <c r="M390" s="72"/>
      <c r="O390" s="75"/>
      <c r="P390" s="72"/>
    </row>
    <row r="391" spans="1:16" ht="15.9" customHeight="1">
      <c r="A391" s="71"/>
      <c r="D391" s="72"/>
      <c r="G391" s="72"/>
      <c r="J391" s="72"/>
      <c r="L391" s="75"/>
      <c r="M391" s="72"/>
      <c r="O391" s="75"/>
      <c r="P391" s="72"/>
    </row>
    <row r="392" spans="1:16" ht="15.9" customHeight="1">
      <c r="A392" s="71"/>
      <c r="D392" s="72"/>
      <c r="G392" s="72"/>
      <c r="J392" s="72"/>
      <c r="L392" s="75"/>
      <c r="M392" s="72"/>
      <c r="O392" s="75"/>
      <c r="P392" s="72"/>
    </row>
    <row r="393" spans="1:16" ht="15.9" customHeight="1">
      <c r="A393" s="71"/>
      <c r="D393" s="72"/>
      <c r="G393" s="72"/>
      <c r="J393" s="72"/>
      <c r="L393" s="75"/>
      <c r="M393" s="72"/>
      <c r="O393" s="75"/>
      <c r="P393" s="72"/>
    </row>
    <row r="394" spans="1:16" ht="15.9" customHeight="1">
      <c r="A394" s="71"/>
      <c r="D394" s="72"/>
      <c r="G394" s="72"/>
      <c r="J394" s="72"/>
      <c r="L394" s="75"/>
      <c r="M394" s="72"/>
      <c r="O394" s="75"/>
      <c r="P394" s="72"/>
    </row>
    <row r="395" spans="1:16" ht="15.9" customHeight="1">
      <c r="A395" s="71"/>
      <c r="D395" s="72"/>
      <c r="G395" s="72"/>
      <c r="J395" s="72"/>
      <c r="L395" s="75"/>
      <c r="M395" s="72"/>
      <c r="O395" s="75"/>
      <c r="P395" s="72"/>
    </row>
    <row r="396" spans="1:16" ht="15.9" customHeight="1">
      <c r="A396" s="71"/>
      <c r="D396" s="72"/>
      <c r="G396" s="72"/>
      <c r="J396" s="72"/>
      <c r="L396" s="75"/>
      <c r="M396" s="72"/>
      <c r="O396" s="75"/>
      <c r="P396" s="72"/>
    </row>
    <row r="397" spans="1:16" ht="15.9" customHeight="1">
      <c r="A397" s="71"/>
      <c r="D397" s="72"/>
      <c r="G397" s="72"/>
      <c r="J397" s="72"/>
      <c r="L397" s="75"/>
      <c r="M397" s="72"/>
      <c r="O397" s="75"/>
      <c r="P397" s="72"/>
    </row>
    <row r="398" spans="1:16" ht="15.9" customHeight="1">
      <c r="A398" s="71"/>
      <c r="D398" s="72"/>
      <c r="G398" s="72"/>
      <c r="J398" s="72"/>
      <c r="L398" s="75"/>
      <c r="M398" s="72"/>
      <c r="O398" s="75"/>
      <c r="P398" s="72"/>
    </row>
    <row r="399" spans="1:16" ht="15.9" customHeight="1">
      <c r="A399" s="71"/>
      <c r="D399" s="72"/>
      <c r="G399" s="72"/>
      <c r="J399" s="72"/>
      <c r="L399" s="75"/>
      <c r="M399" s="72"/>
      <c r="O399" s="75"/>
      <c r="P399" s="72"/>
    </row>
    <row r="400" spans="1:16" ht="15.9" customHeight="1">
      <c r="A400" s="71"/>
      <c r="D400" s="72"/>
      <c r="G400" s="72"/>
      <c r="J400" s="72"/>
      <c r="L400" s="75"/>
      <c r="M400" s="72"/>
      <c r="O400" s="75"/>
      <c r="P400" s="72"/>
    </row>
    <row r="401" spans="1:16" ht="15.9" customHeight="1">
      <c r="A401" s="71"/>
      <c r="D401" s="72"/>
      <c r="G401" s="72"/>
      <c r="J401" s="72"/>
      <c r="L401" s="75"/>
      <c r="M401" s="72"/>
      <c r="O401" s="75"/>
      <c r="P401" s="72"/>
    </row>
    <row r="402" spans="1:16" ht="15.9" customHeight="1">
      <c r="A402" s="71"/>
      <c r="D402" s="72"/>
      <c r="G402" s="72"/>
      <c r="J402" s="72"/>
      <c r="L402" s="75"/>
      <c r="M402" s="72"/>
      <c r="O402" s="75"/>
      <c r="P402" s="72"/>
    </row>
    <row r="403" spans="1:16" ht="15.9" customHeight="1">
      <c r="A403" s="71"/>
      <c r="D403" s="72"/>
      <c r="G403" s="72"/>
      <c r="J403" s="72"/>
      <c r="L403" s="75"/>
      <c r="M403" s="72"/>
      <c r="O403" s="75"/>
      <c r="P403" s="72"/>
    </row>
    <row r="404" spans="1:16" ht="15.9" customHeight="1">
      <c r="A404" s="71"/>
      <c r="D404" s="72"/>
      <c r="G404" s="72"/>
      <c r="J404" s="72"/>
      <c r="L404" s="75"/>
      <c r="M404" s="72"/>
      <c r="O404" s="75"/>
      <c r="P404" s="72"/>
    </row>
    <row r="405" spans="1:16" ht="15.9" customHeight="1">
      <c r="A405" s="71"/>
      <c r="D405" s="72"/>
      <c r="G405" s="72"/>
      <c r="J405" s="72"/>
      <c r="L405" s="75"/>
      <c r="M405" s="72"/>
      <c r="O405" s="75"/>
      <c r="P405" s="72"/>
    </row>
    <row r="406" spans="1:16" ht="15.9" customHeight="1">
      <c r="A406" s="71"/>
      <c r="D406" s="72"/>
      <c r="G406" s="72"/>
      <c r="J406" s="72"/>
      <c r="L406" s="75"/>
      <c r="M406" s="72"/>
      <c r="O406" s="75"/>
      <c r="P406" s="72"/>
    </row>
    <row r="407" spans="1:16" ht="15.9" customHeight="1">
      <c r="A407" s="71"/>
      <c r="D407" s="72"/>
      <c r="G407" s="72"/>
      <c r="J407" s="72"/>
      <c r="L407" s="75"/>
      <c r="M407" s="72"/>
      <c r="O407" s="75"/>
      <c r="P407" s="72"/>
    </row>
    <row r="408" spans="1:16" ht="15.9" customHeight="1">
      <c r="A408" s="71"/>
      <c r="D408" s="72"/>
      <c r="G408" s="72"/>
      <c r="J408" s="72"/>
      <c r="L408" s="75"/>
      <c r="M408" s="72"/>
      <c r="O408" s="75"/>
      <c r="P408" s="72"/>
    </row>
    <row r="409" spans="1:16" ht="15.9" customHeight="1">
      <c r="A409" s="71"/>
      <c r="D409" s="72"/>
      <c r="G409" s="72"/>
      <c r="J409" s="72"/>
      <c r="L409" s="75"/>
      <c r="M409" s="72"/>
      <c r="O409" s="75"/>
      <c r="P409" s="72"/>
    </row>
    <row r="410" spans="1:16" ht="15.9" customHeight="1">
      <c r="A410" s="71"/>
      <c r="D410" s="72"/>
      <c r="G410" s="72"/>
      <c r="J410" s="72"/>
      <c r="L410" s="75"/>
      <c r="M410" s="72"/>
      <c r="O410" s="75"/>
      <c r="P410" s="72"/>
    </row>
    <row r="411" spans="1:16" ht="15.9" customHeight="1">
      <c r="A411" s="71"/>
      <c r="D411" s="72"/>
      <c r="G411" s="72"/>
      <c r="J411" s="72"/>
      <c r="L411" s="75"/>
      <c r="M411" s="72"/>
      <c r="O411" s="75"/>
      <c r="P411" s="72"/>
    </row>
    <row r="412" spans="1:16" ht="15.9" customHeight="1">
      <c r="A412" s="71"/>
      <c r="D412" s="72"/>
      <c r="G412" s="72"/>
      <c r="J412" s="72"/>
      <c r="L412" s="75"/>
      <c r="M412" s="72"/>
      <c r="O412" s="75"/>
      <c r="P412" s="72"/>
    </row>
    <row r="413" spans="1:16" ht="15.9" customHeight="1">
      <c r="A413" s="71"/>
      <c r="D413" s="72"/>
      <c r="G413" s="72"/>
      <c r="J413" s="72"/>
      <c r="L413" s="75"/>
      <c r="M413" s="72"/>
      <c r="O413" s="75"/>
      <c r="P413" s="72"/>
    </row>
    <row r="414" spans="1:16" ht="15.9" customHeight="1">
      <c r="A414" s="71"/>
      <c r="D414" s="72"/>
      <c r="G414" s="72"/>
      <c r="J414" s="72"/>
      <c r="L414" s="75"/>
      <c r="M414" s="72"/>
      <c r="O414" s="75"/>
      <c r="P414" s="72"/>
    </row>
    <row r="415" spans="1:16" ht="15.9" customHeight="1">
      <c r="A415" s="71"/>
      <c r="D415" s="72"/>
      <c r="G415" s="72"/>
      <c r="J415" s="72"/>
      <c r="L415" s="75"/>
      <c r="M415" s="72"/>
      <c r="O415" s="75"/>
      <c r="P415" s="72"/>
    </row>
    <row r="416" spans="1:16" ht="15.9" customHeight="1">
      <c r="A416" s="71"/>
      <c r="D416" s="72"/>
      <c r="G416" s="72"/>
      <c r="J416" s="72"/>
      <c r="L416" s="75"/>
      <c r="M416" s="72"/>
      <c r="O416" s="75"/>
      <c r="P416" s="72"/>
    </row>
    <row r="417" spans="1:16" ht="15.9" customHeight="1">
      <c r="A417" s="71"/>
      <c r="D417" s="72"/>
      <c r="G417" s="72"/>
      <c r="J417" s="72"/>
      <c r="L417" s="75"/>
      <c r="M417" s="72"/>
      <c r="O417" s="75"/>
      <c r="P417" s="72"/>
    </row>
    <row r="418" spans="1:16" ht="15.9" customHeight="1">
      <c r="A418" s="71"/>
      <c r="D418" s="72"/>
      <c r="G418" s="72"/>
      <c r="J418" s="72"/>
      <c r="L418" s="75"/>
      <c r="M418" s="72"/>
      <c r="O418" s="75"/>
      <c r="P418" s="72"/>
    </row>
    <row r="419" spans="1:16" ht="15.9" customHeight="1">
      <c r="A419" s="71"/>
      <c r="D419" s="72"/>
      <c r="G419" s="72"/>
      <c r="J419" s="72"/>
      <c r="L419" s="75"/>
      <c r="M419" s="72"/>
      <c r="O419" s="75"/>
      <c r="P419" s="72"/>
    </row>
    <row r="420" spans="1:16" ht="15.9" customHeight="1">
      <c r="A420" s="71"/>
      <c r="D420" s="72"/>
      <c r="G420" s="72"/>
      <c r="J420" s="72"/>
      <c r="L420" s="75"/>
      <c r="M420" s="72"/>
      <c r="O420" s="75"/>
      <c r="P420" s="72"/>
    </row>
    <row r="421" spans="1:16" ht="15.9" customHeight="1">
      <c r="A421" s="71"/>
      <c r="D421" s="72"/>
      <c r="G421" s="72"/>
      <c r="J421" s="72"/>
      <c r="L421" s="75"/>
      <c r="M421" s="72"/>
      <c r="O421" s="75"/>
      <c r="P421" s="72"/>
    </row>
    <row r="422" spans="1:16" ht="15.9" customHeight="1">
      <c r="A422" s="71"/>
      <c r="D422" s="72"/>
      <c r="G422" s="72"/>
      <c r="J422" s="72"/>
      <c r="L422" s="75"/>
      <c r="M422" s="72"/>
      <c r="O422" s="75"/>
      <c r="P422" s="72"/>
    </row>
    <row r="423" spans="1:16" ht="15.9" customHeight="1">
      <c r="A423" s="71"/>
      <c r="D423" s="72"/>
      <c r="G423" s="72"/>
      <c r="J423" s="72"/>
      <c r="L423" s="75"/>
      <c r="M423" s="72"/>
      <c r="O423" s="75"/>
      <c r="P423" s="72"/>
    </row>
    <row r="424" spans="1:16" ht="15.9" customHeight="1">
      <c r="A424" s="71"/>
      <c r="D424" s="72"/>
      <c r="G424" s="72"/>
      <c r="J424" s="72"/>
      <c r="L424" s="75"/>
      <c r="M424" s="72"/>
      <c r="O424" s="75"/>
      <c r="P424" s="72"/>
    </row>
    <row r="425" spans="1:16" ht="15.9" customHeight="1">
      <c r="A425" s="71"/>
      <c r="D425" s="72"/>
      <c r="G425" s="72"/>
      <c r="J425" s="72"/>
      <c r="L425" s="75"/>
      <c r="M425" s="72"/>
      <c r="O425" s="75"/>
      <c r="P425" s="72"/>
    </row>
    <row r="426" spans="1:16" ht="15.9" customHeight="1">
      <c r="A426" s="71"/>
      <c r="D426" s="72"/>
      <c r="G426" s="72"/>
      <c r="J426" s="72"/>
      <c r="L426" s="75"/>
      <c r="M426" s="72"/>
      <c r="O426" s="75"/>
      <c r="P426" s="72"/>
    </row>
    <row r="427" spans="1:16" ht="15.9" customHeight="1">
      <c r="A427" s="71"/>
      <c r="D427" s="72"/>
      <c r="G427" s="72"/>
      <c r="J427" s="72"/>
      <c r="L427" s="75"/>
      <c r="M427" s="72"/>
      <c r="O427" s="75"/>
      <c r="P427" s="72"/>
    </row>
    <row r="428" spans="1:16" ht="15.9" customHeight="1">
      <c r="A428" s="71"/>
      <c r="D428" s="72"/>
      <c r="G428" s="72"/>
      <c r="J428" s="72"/>
      <c r="L428" s="75"/>
      <c r="M428" s="72"/>
      <c r="O428" s="75"/>
      <c r="P428" s="72"/>
    </row>
    <row r="429" spans="1:16" ht="15.9" customHeight="1">
      <c r="A429" s="71"/>
      <c r="D429" s="72"/>
      <c r="G429" s="72"/>
      <c r="J429" s="72"/>
      <c r="L429" s="75"/>
      <c r="M429" s="72"/>
      <c r="O429" s="75"/>
      <c r="P429" s="72"/>
    </row>
    <row r="430" spans="1:16" ht="15.9" customHeight="1">
      <c r="A430" s="71"/>
      <c r="D430" s="72"/>
      <c r="G430" s="72"/>
      <c r="J430" s="72"/>
      <c r="L430" s="75"/>
      <c r="M430" s="72"/>
      <c r="O430" s="75"/>
      <c r="P430" s="72"/>
    </row>
    <row r="431" spans="1:16" ht="15.9" customHeight="1">
      <c r="A431" s="71"/>
      <c r="D431" s="72"/>
      <c r="G431" s="72"/>
      <c r="J431" s="72"/>
      <c r="L431" s="75"/>
      <c r="M431" s="72"/>
      <c r="O431" s="75"/>
      <c r="P431" s="72"/>
    </row>
    <row r="432" spans="1:16" ht="15.9" customHeight="1">
      <c r="A432" s="71"/>
      <c r="D432" s="72"/>
      <c r="G432" s="72"/>
      <c r="J432" s="72"/>
      <c r="L432" s="75"/>
      <c r="M432" s="72"/>
      <c r="O432" s="75"/>
      <c r="P432" s="72"/>
    </row>
    <row r="433" spans="1:16" ht="15.9" customHeight="1">
      <c r="A433" s="71"/>
      <c r="D433" s="72"/>
      <c r="G433" s="72"/>
      <c r="J433" s="72"/>
      <c r="L433" s="75"/>
      <c r="M433" s="72"/>
      <c r="O433" s="75"/>
      <c r="P433" s="72"/>
    </row>
    <row r="434" spans="1:16" ht="15.9" customHeight="1">
      <c r="A434" s="71"/>
      <c r="D434" s="72"/>
      <c r="G434" s="72"/>
      <c r="J434" s="72"/>
      <c r="L434" s="75"/>
      <c r="M434" s="72"/>
      <c r="O434" s="75"/>
      <c r="P434" s="72"/>
    </row>
    <row r="435" spans="1:16" ht="15.9" customHeight="1">
      <c r="A435" s="71"/>
      <c r="D435" s="72"/>
      <c r="G435" s="72"/>
      <c r="J435" s="72"/>
      <c r="L435" s="75"/>
      <c r="M435" s="72"/>
      <c r="O435" s="75"/>
      <c r="P435" s="72"/>
    </row>
    <row r="436" spans="1:16" ht="15.9" customHeight="1">
      <c r="A436" s="71"/>
      <c r="D436" s="72"/>
      <c r="G436" s="72"/>
      <c r="J436" s="72"/>
      <c r="L436" s="75"/>
      <c r="M436" s="72"/>
      <c r="O436" s="75"/>
      <c r="P436" s="72"/>
    </row>
    <row r="437" spans="1:16" ht="15.9" customHeight="1">
      <c r="A437" s="71"/>
      <c r="D437" s="72"/>
      <c r="G437" s="72"/>
      <c r="J437" s="72"/>
      <c r="L437" s="75"/>
      <c r="M437" s="72"/>
      <c r="O437" s="75"/>
      <c r="P437" s="72"/>
    </row>
    <row r="438" spans="1:16" ht="15.9" customHeight="1">
      <c r="A438" s="71"/>
      <c r="D438" s="72"/>
      <c r="G438" s="72"/>
      <c r="J438" s="72"/>
      <c r="L438" s="75"/>
      <c r="M438" s="72"/>
      <c r="O438" s="75"/>
      <c r="P438" s="72"/>
    </row>
    <row r="439" spans="1:16" ht="15.9" customHeight="1">
      <c r="A439" s="71"/>
      <c r="D439" s="72"/>
      <c r="G439" s="72"/>
      <c r="J439" s="72"/>
      <c r="L439" s="75"/>
      <c r="M439" s="72"/>
      <c r="O439" s="75"/>
      <c r="P439" s="72"/>
    </row>
    <row r="440" spans="1:16" ht="15.9" customHeight="1">
      <c r="A440" s="71"/>
      <c r="D440" s="72"/>
      <c r="G440" s="72"/>
      <c r="J440" s="72"/>
      <c r="L440" s="75"/>
      <c r="M440" s="72"/>
      <c r="O440" s="75"/>
      <c r="P440" s="72"/>
    </row>
    <row r="441" spans="1:16" ht="15.9" customHeight="1">
      <c r="A441" s="71"/>
      <c r="D441" s="72"/>
      <c r="G441" s="72"/>
      <c r="J441" s="72"/>
      <c r="L441" s="75"/>
      <c r="M441" s="72"/>
      <c r="O441" s="75"/>
      <c r="P441" s="72"/>
    </row>
    <row r="442" spans="1:16" ht="15.9" customHeight="1">
      <c r="A442" s="71"/>
      <c r="D442" s="72"/>
      <c r="G442" s="72"/>
      <c r="J442" s="72"/>
      <c r="L442" s="75"/>
      <c r="M442" s="72"/>
      <c r="O442" s="75"/>
      <c r="P442" s="72"/>
    </row>
    <row r="443" spans="1:16" ht="15.9" customHeight="1">
      <c r="A443" s="71"/>
      <c r="D443" s="72"/>
      <c r="G443" s="72"/>
      <c r="J443" s="72"/>
      <c r="L443" s="75"/>
      <c r="M443" s="72"/>
      <c r="O443" s="75"/>
      <c r="P443" s="72"/>
    </row>
    <row r="444" spans="1:16" ht="15.9" customHeight="1">
      <c r="A444" s="71"/>
      <c r="D444" s="72"/>
      <c r="G444" s="72"/>
      <c r="J444" s="72"/>
      <c r="L444" s="75"/>
      <c r="M444" s="72"/>
      <c r="O444" s="75"/>
      <c r="P444" s="72"/>
    </row>
    <row r="445" spans="1:16" ht="15.9" customHeight="1">
      <c r="A445" s="71"/>
      <c r="D445" s="72"/>
      <c r="G445" s="72"/>
      <c r="J445" s="72"/>
      <c r="L445" s="75"/>
      <c r="M445" s="72"/>
      <c r="O445" s="75"/>
      <c r="P445" s="72"/>
    </row>
    <row r="446" spans="1:16" ht="15.9" customHeight="1">
      <c r="A446" s="71"/>
      <c r="D446" s="72"/>
      <c r="G446" s="72"/>
      <c r="J446" s="72"/>
      <c r="L446" s="75"/>
      <c r="M446" s="72"/>
      <c r="O446" s="75"/>
      <c r="P446" s="72"/>
    </row>
    <row r="447" spans="1:16" ht="15.9" customHeight="1">
      <c r="A447" s="71"/>
      <c r="D447" s="72"/>
      <c r="G447" s="72"/>
      <c r="J447" s="72"/>
      <c r="L447" s="75"/>
      <c r="M447" s="72"/>
      <c r="O447" s="75"/>
      <c r="P447" s="72"/>
    </row>
    <row r="448" spans="1:16" ht="15.9" customHeight="1">
      <c r="A448" s="71"/>
      <c r="D448" s="72"/>
      <c r="G448" s="72"/>
      <c r="J448" s="72"/>
      <c r="L448" s="75"/>
      <c r="M448" s="72"/>
      <c r="O448" s="75"/>
      <c r="P448" s="72"/>
    </row>
    <row r="449" spans="1:16" ht="15.9" customHeight="1">
      <c r="A449" s="71"/>
      <c r="D449" s="72"/>
      <c r="G449" s="72"/>
      <c r="J449" s="72"/>
      <c r="L449" s="75"/>
      <c r="M449" s="72"/>
      <c r="O449" s="75"/>
      <c r="P449" s="72"/>
    </row>
    <row r="450" spans="1:16" ht="15.9" customHeight="1">
      <c r="A450" s="71"/>
      <c r="D450" s="72"/>
      <c r="G450" s="72"/>
      <c r="J450" s="72"/>
      <c r="L450" s="75"/>
      <c r="M450" s="72"/>
      <c r="O450" s="75"/>
      <c r="P450" s="72"/>
    </row>
    <row r="451" spans="1:16" ht="15.9" customHeight="1">
      <c r="A451" s="71"/>
      <c r="D451" s="72"/>
      <c r="G451" s="72"/>
      <c r="J451" s="72"/>
      <c r="L451" s="75"/>
      <c r="M451" s="72"/>
      <c r="O451" s="75"/>
      <c r="P451" s="72"/>
    </row>
    <row r="452" spans="1:16" ht="15.9" customHeight="1">
      <c r="A452" s="71"/>
      <c r="D452" s="72"/>
      <c r="G452" s="72"/>
      <c r="J452" s="72"/>
      <c r="L452" s="75"/>
      <c r="M452" s="72"/>
      <c r="O452" s="75"/>
      <c r="P452" s="72"/>
    </row>
    <row r="453" spans="1:16" ht="15.9" customHeight="1">
      <c r="A453" s="71"/>
      <c r="D453" s="72"/>
      <c r="G453" s="72"/>
      <c r="J453" s="72"/>
      <c r="L453" s="75"/>
      <c r="M453" s="72"/>
      <c r="O453" s="75"/>
      <c r="P453" s="72"/>
    </row>
    <row r="454" spans="1:16" ht="15.9" customHeight="1">
      <c r="A454" s="71"/>
      <c r="D454" s="72"/>
      <c r="G454" s="72"/>
      <c r="J454" s="72"/>
      <c r="L454" s="75"/>
      <c r="M454" s="72"/>
      <c r="O454" s="75"/>
      <c r="P454" s="72"/>
    </row>
    <row r="455" spans="1:16" ht="15.9" customHeight="1">
      <c r="A455" s="71"/>
      <c r="D455" s="72"/>
      <c r="G455" s="72"/>
      <c r="J455" s="72"/>
      <c r="L455" s="75"/>
      <c r="M455" s="72"/>
      <c r="O455" s="75"/>
      <c r="P455" s="72"/>
    </row>
    <row r="456" spans="1:16" ht="15.9" customHeight="1">
      <c r="A456" s="71"/>
      <c r="D456" s="72"/>
      <c r="G456" s="72"/>
      <c r="J456" s="72"/>
      <c r="L456" s="75"/>
      <c r="M456" s="72"/>
      <c r="O456" s="75"/>
      <c r="P456" s="72"/>
    </row>
    <row r="457" spans="1:16" ht="15.9" customHeight="1">
      <c r="A457" s="71"/>
      <c r="D457" s="72"/>
      <c r="G457" s="72"/>
      <c r="J457" s="72"/>
      <c r="L457" s="75"/>
      <c r="M457" s="72"/>
      <c r="O457" s="75"/>
      <c r="P457" s="72"/>
    </row>
    <row r="458" spans="1:16" ht="15.9" customHeight="1">
      <c r="A458" s="71"/>
      <c r="D458" s="72"/>
      <c r="G458" s="72"/>
      <c r="J458" s="72"/>
      <c r="L458" s="75"/>
      <c r="M458" s="72"/>
      <c r="O458" s="75"/>
      <c r="P458" s="72"/>
    </row>
    <row r="459" spans="1:16" ht="15.9" customHeight="1">
      <c r="A459" s="71"/>
      <c r="D459" s="72"/>
      <c r="G459" s="72"/>
      <c r="J459" s="72"/>
      <c r="L459" s="75"/>
      <c r="M459" s="72"/>
      <c r="O459" s="75"/>
      <c r="P459" s="72"/>
    </row>
    <row r="460" spans="1:16" ht="15.9" customHeight="1">
      <c r="A460" s="71"/>
      <c r="D460" s="72"/>
      <c r="G460" s="72"/>
      <c r="J460" s="72"/>
      <c r="L460" s="75"/>
      <c r="M460" s="72"/>
      <c r="O460" s="75"/>
      <c r="P460" s="72"/>
    </row>
    <row r="461" spans="1:16" ht="15.9" customHeight="1">
      <c r="A461" s="71"/>
      <c r="D461" s="72"/>
      <c r="G461" s="72"/>
      <c r="J461" s="72"/>
      <c r="L461" s="75"/>
      <c r="M461" s="72"/>
      <c r="O461" s="75"/>
      <c r="P461" s="72"/>
    </row>
    <row r="462" spans="1:16" ht="15.9" customHeight="1">
      <c r="A462" s="71"/>
      <c r="D462" s="72"/>
      <c r="G462" s="72"/>
      <c r="J462" s="72"/>
      <c r="L462" s="75"/>
      <c r="M462" s="72"/>
      <c r="O462" s="75"/>
      <c r="P462" s="72"/>
    </row>
    <row r="463" spans="1:16" ht="15.9" customHeight="1">
      <c r="A463" s="71"/>
      <c r="D463" s="72"/>
      <c r="G463" s="72"/>
      <c r="J463" s="72"/>
      <c r="L463" s="75"/>
      <c r="M463" s="72"/>
      <c r="O463" s="75"/>
      <c r="P463" s="72"/>
    </row>
    <row r="464" spans="1:16" ht="15.9" customHeight="1">
      <c r="A464" s="71"/>
      <c r="D464" s="72"/>
      <c r="G464" s="72"/>
      <c r="J464" s="72"/>
      <c r="L464" s="75"/>
      <c r="M464" s="72"/>
      <c r="O464" s="75"/>
      <c r="P464" s="72"/>
    </row>
    <row r="465" spans="1:16" ht="15.9" customHeight="1">
      <c r="A465" s="71"/>
      <c r="D465" s="72"/>
      <c r="G465" s="72"/>
      <c r="J465" s="72"/>
      <c r="L465" s="75"/>
      <c r="M465" s="72"/>
      <c r="O465" s="75"/>
      <c r="P465" s="72"/>
    </row>
    <row r="466" spans="1:16" ht="15.9" customHeight="1">
      <c r="A466" s="71"/>
      <c r="D466" s="72"/>
      <c r="G466" s="72"/>
      <c r="J466" s="72"/>
      <c r="L466" s="75"/>
      <c r="M466" s="72"/>
      <c r="O466" s="75"/>
      <c r="P466" s="72"/>
    </row>
    <row r="467" spans="1:16" ht="15.9" customHeight="1">
      <c r="A467" s="71"/>
      <c r="D467" s="72"/>
      <c r="G467" s="72"/>
      <c r="J467" s="72"/>
      <c r="L467" s="75"/>
      <c r="M467" s="72"/>
      <c r="O467" s="75"/>
      <c r="P467" s="72"/>
    </row>
    <row r="468" spans="1:16" ht="15.9" customHeight="1">
      <c r="A468" s="71"/>
      <c r="D468" s="72"/>
      <c r="G468" s="72"/>
      <c r="J468" s="72"/>
      <c r="L468" s="75"/>
      <c r="M468" s="72"/>
      <c r="O468" s="75"/>
      <c r="P468" s="72"/>
    </row>
    <row r="469" spans="1:16" ht="15.9" customHeight="1">
      <c r="A469" s="71"/>
      <c r="D469" s="72"/>
      <c r="G469" s="72"/>
      <c r="J469" s="72"/>
      <c r="L469" s="75"/>
      <c r="M469" s="72"/>
      <c r="O469" s="75"/>
      <c r="P469" s="72"/>
    </row>
    <row r="470" spans="1:16" ht="15.9" customHeight="1">
      <c r="A470" s="71"/>
      <c r="D470" s="72"/>
      <c r="G470" s="72"/>
      <c r="J470" s="72"/>
      <c r="L470" s="75"/>
      <c r="M470" s="72"/>
      <c r="O470" s="75"/>
      <c r="P470" s="72"/>
    </row>
    <row r="471" spans="1:16" ht="15.9" customHeight="1">
      <c r="A471" s="71"/>
      <c r="D471" s="72"/>
      <c r="G471" s="72"/>
      <c r="J471" s="72"/>
      <c r="L471" s="75"/>
      <c r="M471" s="72"/>
      <c r="O471" s="75"/>
      <c r="P471" s="72"/>
    </row>
    <row r="472" spans="1:16" ht="15.9" customHeight="1">
      <c r="A472" s="71"/>
      <c r="D472" s="72"/>
      <c r="G472" s="72"/>
      <c r="J472" s="72"/>
      <c r="L472" s="75"/>
      <c r="M472" s="72"/>
      <c r="O472" s="75"/>
      <c r="P472" s="72"/>
    </row>
    <row r="473" spans="1:16" ht="15.9" customHeight="1">
      <c r="A473" s="71"/>
      <c r="D473" s="72"/>
      <c r="G473" s="72"/>
      <c r="J473" s="72"/>
      <c r="L473" s="75"/>
      <c r="M473" s="72"/>
      <c r="O473" s="75"/>
      <c r="P473" s="72"/>
    </row>
    <row r="474" spans="1:16" ht="15.9" customHeight="1">
      <c r="A474" s="71"/>
      <c r="D474" s="72"/>
      <c r="G474" s="72"/>
      <c r="J474" s="72"/>
      <c r="L474" s="75"/>
      <c r="M474" s="72"/>
      <c r="O474" s="75"/>
      <c r="P474" s="72"/>
    </row>
    <row r="475" spans="1:16" ht="15.9" customHeight="1">
      <c r="A475" s="71"/>
      <c r="D475" s="72"/>
      <c r="G475" s="72"/>
      <c r="J475" s="72"/>
      <c r="L475" s="75"/>
      <c r="M475" s="72"/>
      <c r="O475" s="75"/>
      <c r="P475" s="72"/>
    </row>
    <row r="476" spans="1:16" ht="15.9" customHeight="1">
      <c r="A476" s="71"/>
      <c r="D476" s="72"/>
      <c r="G476" s="72"/>
      <c r="J476" s="72"/>
      <c r="L476" s="75"/>
      <c r="M476" s="72"/>
      <c r="O476" s="75"/>
      <c r="P476" s="72"/>
    </row>
    <row r="477" spans="1:16" ht="15.9" customHeight="1">
      <c r="A477" s="71"/>
      <c r="D477" s="72"/>
      <c r="G477" s="72"/>
      <c r="J477" s="72"/>
      <c r="L477" s="75"/>
      <c r="M477" s="72"/>
      <c r="O477" s="75"/>
      <c r="P477" s="72"/>
    </row>
    <row r="478" spans="1:16" ht="15.9" customHeight="1">
      <c r="A478" s="71"/>
      <c r="D478" s="72"/>
      <c r="G478" s="72"/>
      <c r="J478" s="72"/>
      <c r="L478" s="75"/>
      <c r="M478" s="72"/>
      <c r="O478" s="75"/>
      <c r="P478" s="72"/>
    </row>
    <row r="479" spans="1:16" ht="15.9" customHeight="1">
      <c r="A479" s="71"/>
      <c r="D479" s="72"/>
      <c r="G479" s="72"/>
      <c r="J479" s="72"/>
      <c r="L479" s="75"/>
      <c r="M479" s="72"/>
      <c r="O479" s="75"/>
      <c r="P479" s="72"/>
    </row>
    <row r="480" spans="1:16" ht="15.9" customHeight="1">
      <c r="A480" s="71"/>
      <c r="D480" s="72"/>
      <c r="G480" s="72"/>
      <c r="J480" s="72"/>
      <c r="L480" s="75"/>
      <c r="M480" s="72"/>
      <c r="O480" s="75"/>
      <c r="P480" s="72"/>
    </row>
    <row r="481" spans="1:16" ht="15.9" customHeight="1">
      <c r="A481" s="71"/>
      <c r="D481" s="72"/>
      <c r="G481" s="72"/>
      <c r="J481" s="72"/>
      <c r="L481" s="75"/>
      <c r="M481" s="72"/>
      <c r="O481" s="75"/>
      <c r="P481" s="72"/>
    </row>
    <row r="482" spans="1:16" ht="15.9" customHeight="1">
      <c r="A482" s="71"/>
      <c r="D482" s="72"/>
      <c r="G482" s="72"/>
      <c r="J482" s="72"/>
      <c r="L482" s="75"/>
      <c r="M482" s="72"/>
      <c r="O482" s="75"/>
      <c r="P482" s="72"/>
    </row>
    <row r="483" spans="1:16" ht="15.9" customHeight="1">
      <c r="A483" s="71"/>
      <c r="D483" s="72"/>
      <c r="G483" s="72"/>
      <c r="J483" s="72"/>
      <c r="L483" s="75"/>
      <c r="M483" s="72"/>
      <c r="O483" s="75"/>
      <c r="P483" s="72"/>
    </row>
    <row r="484" spans="1:16" ht="15.9" customHeight="1">
      <c r="A484" s="71"/>
      <c r="D484" s="72"/>
      <c r="G484" s="72"/>
      <c r="J484" s="72"/>
      <c r="L484" s="75"/>
      <c r="M484" s="72"/>
      <c r="O484" s="75"/>
      <c r="P484" s="72"/>
    </row>
    <row r="485" spans="1:16" ht="15.9" customHeight="1">
      <c r="A485" s="71"/>
      <c r="D485" s="72"/>
      <c r="G485" s="72"/>
      <c r="J485" s="72"/>
      <c r="L485" s="75"/>
      <c r="M485" s="72"/>
      <c r="O485" s="75"/>
      <c r="P485" s="72"/>
    </row>
    <row r="486" spans="1:16" ht="15.9" customHeight="1">
      <c r="A486" s="71"/>
      <c r="D486" s="72"/>
      <c r="G486" s="72"/>
      <c r="J486" s="72"/>
      <c r="L486" s="75"/>
      <c r="M486" s="72"/>
      <c r="O486" s="75"/>
      <c r="P486" s="72"/>
    </row>
    <row r="487" spans="1:16" ht="15.9" customHeight="1">
      <c r="A487" s="71"/>
      <c r="D487" s="72"/>
      <c r="G487" s="72"/>
      <c r="J487" s="72"/>
      <c r="L487" s="75"/>
      <c r="M487" s="72"/>
      <c r="O487" s="75"/>
      <c r="P487" s="72"/>
    </row>
    <row r="488" spans="1:16" ht="15.9" customHeight="1">
      <c r="A488" s="71"/>
      <c r="D488" s="72"/>
      <c r="G488" s="72"/>
      <c r="J488" s="72"/>
      <c r="L488" s="75"/>
      <c r="M488" s="72"/>
      <c r="O488" s="75"/>
      <c r="P488" s="72"/>
    </row>
    <row r="489" spans="1:16" ht="15.9" customHeight="1">
      <c r="A489" s="71"/>
      <c r="D489" s="72"/>
      <c r="G489" s="72"/>
      <c r="J489" s="72"/>
      <c r="L489" s="75"/>
      <c r="M489" s="72"/>
      <c r="O489" s="75"/>
      <c r="P489" s="72"/>
    </row>
    <row r="490" spans="1:16" ht="15.9" customHeight="1">
      <c r="A490" s="71"/>
      <c r="D490" s="72"/>
      <c r="G490" s="72"/>
      <c r="J490" s="72"/>
      <c r="L490" s="75"/>
      <c r="M490" s="72"/>
      <c r="O490" s="75"/>
      <c r="P490" s="72"/>
    </row>
    <row r="491" spans="1:16" ht="15.9" customHeight="1">
      <c r="A491" s="71"/>
      <c r="D491" s="72"/>
      <c r="G491" s="72"/>
      <c r="J491" s="72"/>
      <c r="L491" s="75"/>
      <c r="M491" s="72"/>
      <c r="O491" s="75"/>
      <c r="P491" s="72"/>
    </row>
    <row r="492" spans="1:16" ht="15.9" customHeight="1">
      <c r="A492" s="71"/>
      <c r="D492" s="72"/>
      <c r="G492" s="72"/>
      <c r="J492" s="72"/>
      <c r="L492" s="75"/>
      <c r="M492" s="72"/>
      <c r="O492" s="75"/>
      <c r="P492" s="72"/>
    </row>
    <row r="493" spans="1:16" ht="15.9" customHeight="1">
      <c r="A493" s="71"/>
      <c r="D493" s="72"/>
      <c r="G493" s="72"/>
      <c r="J493" s="72"/>
      <c r="L493" s="75"/>
      <c r="M493" s="72"/>
      <c r="O493" s="75"/>
      <c r="P493" s="72"/>
    </row>
    <row r="494" spans="1:16" ht="15.9" customHeight="1">
      <c r="A494" s="71"/>
      <c r="D494" s="72"/>
      <c r="G494" s="72"/>
      <c r="J494" s="72"/>
      <c r="L494" s="75"/>
      <c r="M494" s="72"/>
      <c r="O494" s="75"/>
      <c r="P494" s="72"/>
    </row>
    <row r="495" spans="1:16" ht="15.9" customHeight="1">
      <c r="A495" s="71"/>
      <c r="D495" s="72"/>
      <c r="G495" s="72"/>
      <c r="J495" s="72"/>
      <c r="L495" s="75"/>
      <c r="M495" s="72"/>
      <c r="O495" s="75"/>
      <c r="P495" s="72"/>
    </row>
    <row r="496" spans="1:16" ht="15.9" customHeight="1">
      <c r="A496" s="71"/>
      <c r="D496" s="72"/>
      <c r="G496" s="72"/>
      <c r="J496" s="72"/>
      <c r="L496" s="75"/>
      <c r="M496" s="72"/>
      <c r="O496" s="75"/>
      <c r="P496" s="72"/>
    </row>
    <row r="497" spans="1:16" ht="15.9" customHeight="1">
      <c r="A497" s="71"/>
      <c r="D497" s="72"/>
      <c r="G497" s="72"/>
      <c r="J497" s="72"/>
      <c r="L497" s="75"/>
      <c r="M497" s="72"/>
      <c r="O497" s="75"/>
      <c r="P497" s="72"/>
    </row>
    <row r="498" spans="1:16" ht="15.9" customHeight="1">
      <c r="A498" s="71"/>
      <c r="D498" s="72"/>
      <c r="G498" s="72"/>
      <c r="J498" s="72"/>
      <c r="L498" s="75"/>
      <c r="M498" s="72"/>
      <c r="O498" s="75"/>
      <c r="P498" s="72"/>
    </row>
    <row r="499" spans="1:16" ht="15.9" customHeight="1">
      <c r="A499" s="71"/>
      <c r="D499" s="72"/>
      <c r="G499" s="72"/>
      <c r="J499" s="72"/>
      <c r="L499" s="75"/>
      <c r="M499" s="72"/>
      <c r="O499" s="75"/>
      <c r="P499" s="72"/>
    </row>
    <row r="500" spans="1:16" ht="15.9" customHeight="1">
      <c r="A500" s="71"/>
      <c r="D500" s="72"/>
      <c r="G500" s="72"/>
      <c r="J500" s="72"/>
      <c r="L500" s="75"/>
      <c r="M500" s="72"/>
      <c r="O500" s="75"/>
      <c r="P500" s="72"/>
    </row>
    <row r="501" spans="1:16" ht="15.9" customHeight="1">
      <c r="A501" s="71"/>
      <c r="D501" s="72"/>
      <c r="G501" s="72"/>
      <c r="J501" s="72"/>
      <c r="L501" s="75"/>
      <c r="M501" s="72"/>
      <c r="O501" s="75"/>
      <c r="P501" s="72"/>
    </row>
    <row r="502" spans="1:16" ht="15.9" customHeight="1">
      <c r="A502" s="71"/>
      <c r="D502" s="72"/>
      <c r="G502" s="72"/>
      <c r="J502" s="72"/>
      <c r="L502" s="75"/>
      <c r="M502" s="72"/>
      <c r="O502" s="75"/>
      <c r="P502" s="72"/>
    </row>
    <row r="503" spans="1:16" ht="15.9" customHeight="1">
      <c r="A503" s="71"/>
      <c r="D503" s="72"/>
      <c r="G503" s="72"/>
      <c r="J503" s="72"/>
      <c r="L503" s="75"/>
      <c r="M503" s="72"/>
      <c r="O503" s="75"/>
      <c r="P503" s="72"/>
    </row>
    <row r="504" spans="1:16" ht="15.9" customHeight="1">
      <c r="A504" s="71"/>
      <c r="D504" s="72"/>
      <c r="G504" s="72"/>
      <c r="J504" s="72"/>
      <c r="L504" s="75"/>
      <c r="M504" s="72"/>
      <c r="O504" s="75"/>
      <c r="P504" s="72"/>
    </row>
    <row r="505" spans="1:16" ht="15.9" customHeight="1">
      <c r="A505" s="71"/>
      <c r="D505" s="72"/>
      <c r="G505" s="72"/>
      <c r="J505" s="72"/>
      <c r="L505" s="75"/>
      <c r="M505" s="72"/>
      <c r="O505" s="75"/>
      <c r="P505" s="72"/>
    </row>
    <row r="506" spans="1:16" ht="15.9" customHeight="1">
      <c r="A506" s="71"/>
      <c r="D506" s="72"/>
      <c r="G506" s="72"/>
      <c r="J506" s="72"/>
      <c r="L506" s="75"/>
      <c r="M506" s="72"/>
      <c r="O506" s="75"/>
      <c r="P506" s="72"/>
    </row>
    <row r="507" spans="1:16" ht="15.9" customHeight="1">
      <c r="A507" s="71"/>
      <c r="D507" s="72"/>
      <c r="G507" s="72"/>
      <c r="J507" s="72"/>
      <c r="L507" s="75"/>
      <c r="M507" s="72"/>
      <c r="O507" s="75"/>
      <c r="P507" s="72"/>
    </row>
    <row r="508" spans="1:16" ht="15.9" customHeight="1">
      <c r="A508" s="71"/>
      <c r="D508" s="72"/>
      <c r="G508" s="72"/>
      <c r="J508" s="72"/>
      <c r="L508" s="75"/>
      <c r="M508" s="72"/>
      <c r="O508" s="75"/>
      <c r="P508" s="72"/>
    </row>
    <row r="509" spans="1:16" ht="15.9" customHeight="1">
      <c r="A509" s="71"/>
      <c r="D509" s="72"/>
      <c r="G509" s="72"/>
      <c r="J509" s="72"/>
      <c r="L509" s="75"/>
      <c r="M509" s="72"/>
      <c r="O509" s="75"/>
      <c r="P509" s="72"/>
    </row>
    <row r="510" spans="1:16" ht="15.9" customHeight="1">
      <c r="A510" s="71"/>
      <c r="D510" s="72"/>
      <c r="G510" s="72"/>
      <c r="J510" s="72"/>
      <c r="L510" s="75"/>
      <c r="M510" s="72"/>
      <c r="O510" s="75"/>
      <c r="P510" s="72"/>
    </row>
    <row r="511" spans="1:16" ht="15.9" customHeight="1">
      <c r="A511" s="71"/>
      <c r="D511" s="72"/>
      <c r="G511" s="72"/>
      <c r="J511" s="72"/>
      <c r="L511" s="75"/>
      <c r="M511" s="72"/>
      <c r="O511" s="75"/>
      <c r="P511" s="72"/>
    </row>
    <row r="512" spans="1:16" ht="15.9" customHeight="1">
      <c r="A512" s="71"/>
      <c r="D512" s="72"/>
      <c r="G512" s="72"/>
      <c r="J512" s="72"/>
      <c r="L512" s="75"/>
      <c r="M512" s="72"/>
      <c r="O512" s="75"/>
      <c r="P512" s="72"/>
    </row>
    <row r="513" spans="1:16" ht="15.9" customHeight="1">
      <c r="A513" s="71"/>
      <c r="D513" s="72"/>
      <c r="G513" s="72"/>
      <c r="J513" s="72"/>
      <c r="L513" s="75"/>
      <c r="M513" s="72"/>
      <c r="O513" s="75"/>
      <c r="P513" s="72"/>
    </row>
    <row r="514" spans="1:16" ht="15.9" customHeight="1">
      <c r="A514" s="71"/>
      <c r="D514" s="72"/>
      <c r="G514" s="72"/>
      <c r="J514" s="72"/>
      <c r="L514" s="75"/>
      <c r="M514" s="72"/>
      <c r="O514" s="75"/>
      <c r="P514" s="72"/>
    </row>
    <row r="515" spans="1:16" ht="15.9" customHeight="1">
      <c r="A515" s="71"/>
      <c r="D515" s="72"/>
      <c r="G515" s="72"/>
      <c r="J515" s="72"/>
      <c r="L515" s="75"/>
      <c r="M515" s="72"/>
      <c r="O515" s="75"/>
      <c r="P515" s="72"/>
    </row>
    <row r="516" spans="1:16" ht="15.9" customHeight="1">
      <c r="A516" s="71"/>
      <c r="D516" s="72"/>
      <c r="G516" s="72"/>
      <c r="J516" s="72"/>
      <c r="L516" s="75"/>
      <c r="M516" s="72"/>
      <c r="O516" s="75"/>
      <c r="P516" s="72"/>
    </row>
    <row r="517" spans="1:16" ht="15.9" customHeight="1">
      <c r="A517" s="71"/>
      <c r="D517" s="72"/>
      <c r="G517" s="72"/>
      <c r="J517" s="72"/>
      <c r="L517" s="75"/>
      <c r="M517" s="72"/>
      <c r="O517" s="75"/>
      <c r="P517" s="72"/>
    </row>
    <row r="518" spans="1:16" ht="15.9" customHeight="1">
      <c r="A518" s="71"/>
      <c r="D518" s="72"/>
      <c r="G518" s="72"/>
      <c r="J518" s="72"/>
      <c r="L518" s="75"/>
      <c r="M518" s="72"/>
      <c r="O518" s="75"/>
      <c r="P518" s="72"/>
    </row>
    <row r="519" spans="1:16" ht="15.9" customHeight="1">
      <c r="A519" s="71"/>
      <c r="D519" s="72"/>
      <c r="G519" s="72"/>
      <c r="J519" s="72"/>
      <c r="L519" s="75"/>
      <c r="M519" s="72"/>
      <c r="O519" s="75"/>
      <c r="P519" s="72"/>
    </row>
    <row r="520" spans="1:16" ht="15.9" customHeight="1">
      <c r="A520" s="71"/>
      <c r="D520" s="72"/>
      <c r="G520" s="72"/>
      <c r="J520" s="72"/>
      <c r="L520" s="75"/>
      <c r="M520" s="72"/>
      <c r="O520" s="75"/>
      <c r="P520" s="72"/>
    </row>
    <row r="521" spans="1:16" ht="15.9" customHeight="1">
      <c r="A521" s="71"/>
      <c r="D521" s="72"/>
      <c r="G521" s="72"/>
      <c r="J521" s="72"/>
      <c r="L521" s="75"/>
      <c r="M521" s="72"/>
      <c r="O521" s="75"/>
      <c r="P521" s="72"/>
    </row>
    <row r="522" spans="1:16" ht="15.9" customHeight="1">
      <c r="A522" s="71"/>
      <c r="D522" s="72"/>
      <c r="G522" s="72"/>
      <c r="J522" s="72"/>
      <c r="L522" s="75"/>
      <c r="M522" s="72"/>
      <c r="O522" s="75"/>
      <c r="P522" s="72"/>
    </row>
    <row r="523" spans="1:16" ht="15.9" customHeight="1">
      <c r="A523" s="71"/>
      <c r="D523" s="72"/>
      <c r="G523" s="72"/>
      <c r="J523" s="72"/>
      <c r="L523" s="75"/>
      <c r="M523" s="72"/>
      <c r="O523" s="75"/>
      <c r="P523" s="72"/>
    </row>
    <row r="524" spans="1:16" ht="15.9" customHeight="1">
      <c r="A524" s="71"/>
      <c r="D524" s="72"/>
      <c r="G524" s="72"/>
      <c r="J524" s="72"/>
      <c r="L524" s="75"/>
      <c r="M524" s="72"/>
      <c r="O524" s="75"/>
      <c r="P524" s="72"/>
    </row>
    <row r="525" spans="1:16" ht="15.9" customHeight="1">
      <c r="A525" s="71"/>
      <c r="D525" s="72"/>
      <c r="G525" s="72"/>
      <c r="J525" s="72"/>
      <c r="L525" s="75"/>
      <c r="M525" s="72"/>
      <c r="O525" s="75"/>
      <c r="P525" s="72"/>
    </row>
    <row r="526" spans="1:16" ht="15.9" customHeight="1">
      <c r="A526" s="71"/>
      <c r="D526" s="72"/>
      <c r="G526" s="72"/>
      <c r="J526" s="72"/>
      <c r="L526" s="75"/>
      <c r="M526" s="72"/>
      <c r="O526" s="75"/>
      <c r="P526" s="72"/>
    </row>
    <row r="527" spans="1:16" ht="15.9" customHeight="1">
      <c r="A527" s="71"/>
      <c r="D527" s="72"/>
      <c r="G527" s="72"/>
      <c r="J527" s="72"/>
      <c r="L527" s="75"/>
      <c r="M527" s="72"/>
      <c r="O527" s="75"/>
      <c r="P527" s="72"/>
    </row>
    <row r="528" spans="1:16" ht="15.9" customHeight="1">
      <c r="A528" s="71"/>
      <c r="D528" s="72"/>
      <c r="G528" s="72"/>
      <c r="J528" s="72"/>
      <c r="L528" s="75"/>
      <c r="M528" s="72"/>
      <c r="O528" s="75"/>
      <c r="P528" s="72"/>
    </row>
    <row r="529" spans="1:16" ht="15.9" customHeight="1">
      <c r="A529" s="71"/>
      <c r="D529" s="72"/>
      <c r="G529" s="72"/>
      <c r="J529" s="72"/>
      <c r="L529" s="75"/>
      <c r="M529" s="72"/>
      <c r="O529" s="75"/>
      <c r="P529" s="72"/>
    </row>
    <row r="530" spans="1:16" ht="15.9" customHeight="1">
      <c r="A530" s="71"/>
      <c r="D530" s="72"/>
      <c r="G530" s="72"/>
      <c r="J530" s="72"/>
      <c r="L530" s="75"/>
      <c r="M530" s="72"/>
      <c r="O530" s="75"/>
      <c r="P530" s="72"/>
    </row>
    <row r="531" spans="1:16" ht="15.9" customHeight="1">
      <c r="A531" s="71"/>
      <c r="D531" s="72"/>
      <c r="G531" s="72"/>
      <c r="J531" s="72"/>
      <c r="L531" s="75"/>
      <c r="M531" s="72"/>
      <c r="O531" s="75"/>
      <c r="P531" s="72"/>
    </row>
    <row r="532" spans="1:16" ht="15.9" customHeight="1">
      <c r="A532" s="71"/>
      <c r="D532" s="72"/>
      <c r="G532" s="72"/>
      <c r="J532" s="72"/>
      <c r="L532" s="75"/>
      <c r="M532" s="72"/>
      <c r="O532" s="75"/>
      <c r="P532" s="72"/>
    </row>
    <row r="533" spans="1:16" ht="15.9" customHeight="1">
      <c r="A533" s="71"/>
      <c r="D533" s="72"/>
      <c r="G533" s="72"/>
      <c r="J533" s="72"/>
      <c r="L533" s="75"/>
      <c r="M533" s="72"/>
      <c r="O533" s="75"/>
      <c r="P533" s="72"/>
    </row>
    <row r="534" spans="1:16" ht="15.9" customHeight="1">
      <c r="A534" s="71"/>
      <c r="D534" s="72"/>
      <c r="G534" s="72"/>
      <c r="J534" s="72"/>
      <c r="L534" s="75"/>
      <c r="M534" s="72"/>
      <c r="O534" s="75"/>
      <c r="P534" s="72"/>
    </row>
    <row r="535" spans="1:16" ht="15.9" customHeight="1">
      <c r="A535" s="71"/>
      <c r="D535" s="72"/>
      <c r="G535" s="72"/>
      <c r="J535" s="72"/>
      <c r="L535" s="75"/>
      <c r="M535" s="72"/>
      <c r="O535" s="75"/>
      <c r="P535" s="72"/>
    </row>
    <row r="536" spans="1:16" ht="15.9" customHeight="1">
      <c r="A536" s="71"/>
      <c r="D536" s="72"/>
      <c r="G536" s="72"/>
      <c r="J536" s="72"/>
      <c r="L536" s="75"/>
      <c r="M536" s="72"/>
      <c r="O536" s="75"/>
      <c r="P536" s="72"/>
    </row>
    <row r="537" spans="1:16" ht="15.9" customHeight="1">
      <c r="A537" s="71"/>
      <c r="D537" s="72"/>
      <c r="G537" s="72"/>
      <c r="J537" s="72"/>
      <c r="L537" s="75"/>
      <c r="M537" s="72"/>
      <c r="O537" s="75"/>
      <c r="P537" s="72"/>
    </row>
    <row r="538" spans="1:16" ht="15.9" customHeight="1">
      <c r="A538" s="71"/>
      <c r="D538" s="72"/>
      <c r="G538" s="72"/>
      <c r="J538" s="72"/>
      <c r="L538" s="75"/>
      <c r="M538" s="72"/>
      <c r="O538" s="75"/>
      <c r="P538" s="72"/>
    </row>
    <row r="539" spans="1:16" ht="15.9" customHeight="1">
      <c r="A539" s="71"/>
      <c r="D539" s="72"/>
      <c r="G539" s="72"/>
      <c r="J539" s="72"/>
      <c r="L539" s="75"/>
      <c r="M539" s="72"/>
      <c r="O539" s="75"/>
      <c r="P539" s="72"/>
    </row>
    <row r="540" spans="1:16" ht="15.9" customHeight="1">
      <c r="A540" s="71"/>
      <c r="D540" s="72"/>
      <c r="G540" s="72"/>
      <c r="J540" s="72"/>
      <c r="L540" s="75"/>
      <c r="M540" s="72"/>
      <c r="O540" s="75"/>
      <c r="P540" s="72"/>
    </row>
    <row r="541" spans="1:16" ht="15.9" customHeight="1">
      <c r="A541" s="71"/>
      <c r="D541" s="72"/>
      <c r="G541" s="72"/>
      <c r="J541" s="72"/>
      <c r="L541" s="75"/>
      <c r="M541" s="72"/>
      <c r="O541" s="75"/>
      <c r="P541" s="72"/>
    </row>
    <row r="542" spans="1:16" ht="15.9" customHeight="1">
      <c r="A542" s="71"/>
      <c r="D542" s="72"/>
      <c r="G542" s="72"/>
      <c r="J542" s="72"/>
      <c r="L542" s="75"/>
      <c r="M542" s="72"/>
      <c r="O542" s="75"/>
      <c r="P542" s="72"/>
    </row>
    <row r="543" spans="1:16" ht="15.9" customHeight="1">
      <c r="A543" s="71"/>
      <c r="D543" s="72"/>
      <c r="G543" s="72"/>
      <c r="J543" s="72"/>
      <c r="L543" s="75"/>
      <c r="M543" s="72"/>
      <c r="O543" s="75"/>
      <c r="P543" s="72"/>
    </row>
    <row r="544" spans="1:16" ht="15.9" customHeight="1">
      <c r="A544" s="71"/>
      <c r="D544" s="72"/>
      <c r="G544" s="72"/>
      <c r="J544" s="72"/>
      <c r="L544" s="75"/>
      <c r="M544" s="72"/>
      <c r="O544" s="75"/>
      <c r="P544" s="72"/>
    </row>
    <row r="545" spans="1:16" ht="15.9" customHeight="1">
      <c r="A545" s="71"/>
      <c r="D545" s="72"/>
      <c r="G545" s="72"/>
      <c r="J545" s="72"/>
      <c r="L545" s="75"/>
      <c r="M545" s="72"/>
      <c r="O545" s="75"/>
      <c r="P545" s="72"/>
    </row>
    <row r="546" spans="1:16" ht="15.9" customHeight="1">
      <c r="A546" s="71"/>
      <c r="D546" s="72"/>
      <c r="G546" s="72"/>
      <c r="J546" s="72"/>
      <c r="L546" s="75"/>
      <c r="M546" s="72"/>
      <c r="O546" s="75"/>
      <c r="P546" s="72"/>
    </row>
    <row r="547" spans="1:16" ht="15.9" customHeight="1">
      <c r="A547" s="71"/>
      <c r="D547" s="72"/>
      <c r="G547" s="72"/>
      <c r="J547" s="72"/>
      <c r="L547" s="75"/>
      <c r="M547" s="72"/>
      <c r="O547" s="75"/>
      <c r="P547" s="72"/>
    </row>
    <row r="548" spans="1:16" ht="15.9" customHeight="1">
      <c r="A548" s="71"/>
      <c r="D548" s="72"/>
      <c r="G548" s="72"/>
      <c r="J548" s="72"/>
      <c r="L548" s="75"/>
      <c r="M548" s="72"/>
      <c r="O548" s="75"/>
      <c r="P548" s="72"/>
    </row>
    <row r="549" spans="1:16" ht="15.9" customHeight="1">
      <c r="A549" s="71"/>
      <c r="D549" s="72"/>
      <c r="G549" s="72"/>
      <c r="J549" s="72"/>
      <c r="L549" s="75"/>
      <c r="M549" s="72"/>
      <c r="O549" s="75"/>
      <c r="P549" s="72"/>
    </row>
    <row r="550" spans="1:16" ht="15.9" customHeight="1">
      <c r="A550" s="71"/>
      <c r="D550" s="72"/>
      <c r="G550" s="72"/>
      <c r="J550" s="72"/>
      <c r="L550" s="75"/>
      <c r="M550" s="72"/>
      <c r="O550" s="75"/>
      <c r="P550" s="72"/>
    </row>
    <row r="551" spans="1:16" ht="15.9" customHeight="1">
      <c r="A551" s="71"/>
      <c r="D551" s="72"/>
      <c r="G551" s="72"/>
      <c r="J551" s="72"/>
      <c r="L551" s="75"/>
      <c r="M551" s="72"/>
      <c r="O551" s="75"/>
      <c r="P551" s="72"/>
    </row>
    <row r="552" spans="1:16" ht="15.9" customHeight="1">
      <c r="A552" s="71"/>
      <c r="D552" s="72"/>
      <c r="G552" s="72"/>
      <c r="J552" s="72"/>
      <c r="L552" s="75"/>
      <c r="M552" s="72"/>
      <c r="O552" s="75"/>
      <c r="P552" s="72"/>
    </row>
    <row r="553" spans="1:16" ht="15.9" customHeight="1">
      <c r="A553" s="71"/>
      <c r="D553" s="72"/>
      <c r="G553" s="72"/>
      <c r="J553" s="72"/>
      <c r="L553" s="75"/>
      <c r="M553" s="72"/>
      <c r="O553" s="75"/>
      <c r="P553" s="72"/>
    </row>
    <row r="554" spans="1:16" ht="15.9" customHeight="1">
      <c r="A554" s="71"/>
      <c r="D554" s="72"/>
      <c r="G554" s="72"/>
      <c r="J554" s="72"/>
      <c r="L554" s="75"/>
      <c r="M554" s="72"/>
      <c r="O554" s="75"/>
      <c r="P554" s="72"/>
    </row>
    <row r="555" spans="1:16" ht="15.9" customHeight="1">
      <c r="A555" s="71"/>
      <c r="D555" s="72"/>
      <c r="G555" s="72"/>
      <c r="J555" s="72"/>
      <c r="L555" s="75"/>
      <c r="M555" s="72"/>
      <c r="O555" s="75"/>
      <c r="P555" s="72"/>
    </row>
    <row r="556" spans="1:16" ht="15.9" customHeight="1">
      <c r="A556" s="71"/>
      <c r="D556" s="72"/>
      <c r="G556" s="72"/>
      <c r="J556" s="72"/>
      <c r="L556" s="75"/>
      <c r="M556" s="72"/>
      <c r="O556" s="75"/>
      <c r="P556" s="72"/>
    </row>
    <row r="557" spans="1:16" ht="15.9" customHeight="1">
      <c r="A557" s="71"/>
      <c r="D557" s="72"/>
      <c r="G557" s="72"/>
      <c r="J557" s="72"/>
      <c r="L557" s="75"/>
      <c r="M557" s="72"/>
      <c r="O557" s="75"/>
      <c r="P557" s="72"/>
    </row>
    <row r="558" spans="1:16" ht="15.9" customHeight="1">
      <c r="A558" s="71"/>
      <c r="D558" s="72"/>
      <c r="G558" s="72"/>
      <c r="J558" s="72"/>
      <c r="L558" s="75"/>
      <c r="M558" s="72"/>
      <c r="O558" s="75"/>
      <c r="P558" s="72"/>
    </row>
    <row r="559" spans="1:16" ht="15.9" customHeight="1">
      <c r="A559" s="71"/>
      <c r="D559" s="72"/>
      <c r="G559" s="72"/>
      <c r="J559" s="72"/>
      <c r="L559" s="75"/>
      <c r="M559" s="72"/>
      <c r="O559" s="75"/>
      <c r="P559" s="72"/>
    </row>
    <row r="560" spans="1:16" ht="15.9" customHeight="1">
      <c r="A560" s="71"/>
      <c r="D560" s="72"/>
      <c r="G560" s="72"/>
      <c r="J560" s="72"/>
      <c r="L560" s="75"/>
      <c r="M560" s="72"/>
      <c r="O560" s="75"/>
      <c r="P560" s="72"/>
    </row>
    <row r="561" spans="1:16" ht="15.9" customHeight="1">
      <c r="A561" s="71"/>
      <c r="D561" s="72"/>
      <c r="G561" s="72"/>
      <c r="J561" s="72"/>
      <c r="L561" s="75"/>
      <c r="M561" s="72"/>
      <c r="O561" s="75"/>
      <c r="P561" s="72"/>
    </row>
    <row r="562" spans="1:16" ht="15.9" customHeight="1">
      <c r="A562" s="71"/>
      <c r="D562" s="72"/>
      <c r="G562" s="72"/>
      <c r="J562" s="72"/>
      <c r="L562" s="75"/>
      <c r="M562" s="72"/>
      <c r="O562" s="75"/>
      <c r="P562" s="72"/>
    </row>
    <row r="563" spans="1:16" ht="15.9" customHeight="1">
      <c r="A563" s="71"/>
      <c r="D563" s="72"/>
      <c r="G563" s="72"/>
      <c r="J563" s="72"/>
      <c r="L563" s="75"/>
      <c r="M563" s="72"/>
      <c r="O563" s="75"/>
      <c r="P563" s="72"/>
    </row>
    <row r="564" spans="1:16" ht="15.9" customHeight="1">
      <c r="A564" s="71"/>
      <c r="D564" s="72"/>
      <c r="G564" s="72"/>
      <c r="J564" s="72"/>
      <c r="L564" s="75"/>
      <c r="M564" s="72"/>
      <c r="O564" s="75"/>
      <c r="P564" s="72"/>
    </row>
    <row r="565" spans="1:16" ht="15.9" customHeight="1">
      <c r="A565" s="71"/>
      <c r="D565" s="72"/>
      <c r="G565" s="72"/>
      <c r="J565" s="72"/>
      <c r="L565" s="75"/>
      <c r="M565" s="72"/>
      <c r="O565" s="75"/>
      <c r="P565" s="72"/>
    </row>
    <row r="566" spans="1:16" ht="15.9" customHeight="1">
      <c r="A566" s="71"/>
      <c r="D566" s="72"/>
      <c r="G566" s="72"/>
      <c r="J566" s="72"/>
      <c r="L566" s="75"/>
      <c r="M566" s="72"/>
      <c r="O566" s="75"/>
      <c r="P566" s="72"/>
    </row>
    <row r="567" spans="1:16" ht="15.9" customHeight="1">
      <c r="A567" s="71"/>
      <c r="D567" s="72"/>
      <c r="G567" s="72"/>
      <c r="J567" s="72"/>
      <c r="L567" s="75"/>
      <c r="M567" s="72"/>
      <c r="O567" s="75"/>
      <c r="P567" s="72"/>
    </row>
    <row r="568" spans="1:16" ht="15.9" customHeight="1">
      <c r="A568" s="71"/>
      <c r="D568" s="72"/>
      <c r="G568" s="72"/>
      <c r="J568" s="72"/>
      <c r="L568" s="75"/>
      <c r="M568" s="72"/>
      <c r="O568" s="75"/>
      <c r="P568" s="72"/>
    </row>
    <row r="569" spans="1:16" ht="15.9" customHeight="1">
      <c r="A569" s="71"/>
      <c r="D569" s="72"/>
      <c r="G569" s="72"/>
      <c r="J569" s="72"/>
      <c r="L569" s="75"/>
      <c r="M569" s="72"/>
      <c r="O569" s="75"/>
      <c r="P569" s="72"/>
    </row>
    <row r="570" spans="1:16" ht="15.9" customHeight="1">
      <c r="A570" s="71"/>
      <c r="D570" s="72"/>
      <c r="G570" s="72"/>
      <c r="J570" s="72"/>
      <c r="L570" s="75"/>
      <c r="M570" s="72"/>
      <c r="O570" s="75"/>
      <c r="P570" s="72"/>
    </row>
    <row r="571" spans="1:16" ht="15.9" customHeight="1">
      <c r="A571" s="71"/>
      <c r="D571" s="72"/>
      <c r="G571" s="72"/>
      <c r="J571" s="72"/>
      <c r="L571" s="75"/>
      <c r="M571" s="72"/>
      <c r="O571" s="75"/>
      <c r="P571" s="72"/>
    </row>
    <row r="572" spans="1:16" ht="15.9" customHeight="1">
      <c r="A572" s="71"/>
      <c r="D572" s="72"/>
      <c r="G572" s="72"/>
      <c r="J572" s="72"/>
      <c r="L572" s="75"/>
      <c r="M572" s="72"/>
      <c r="O572" s="75"/>
      <c r="P572" s="72"/>
    </row>
    <row r="573" spans="1:16" ht="15.9" customHeight="1">
      <c r="A573" s="71"/>
      <c r="D573" s="72"/>
      <c r="G573" s="72"/>
      <c r="J573" s="72"/>
      <c r="L573" s="75"/>
      <c r="M573" s="72"/>
      <c r="O573" s="75"/>
      <c r="P573" s="72"/>
    </row>
    <row r="574" spans="1:16" ht="15.9" customHeight="1">
      <c r="A574" s="71"/>
      <c r="D574" s="72"/>
      <c r="G574" s="72"/>
      <c r="J574" s="72"/>
      <c r="L574" s="75"/>
      <c r="M574" s="72"/>
      <c r="O574" s="75"/>
      <c r="P574" s="72"/>
    </row>
    <row r="575" spans="1:16" ht="15.9" customHeight="1">
      <c r="A575" s="71"/>
      <c r="D575" s="72"/>
      <c r="G575" s="72"/>
      <c r="J575" s="72"/>
      <c r="L575" s="75"/>
      <c r="M575" s="72"/>
      <c r="O575" s="75"/>
      <c r="P575" s="72"/>
    </row>
    <row r="576" spans="1:16" ht="15.9" customHeight="1">
      <c r="A576" s="71"/>
      <c r="D576" s="72"/>
      <c r="G576" s="72"/>
      <c r="J576" s="72"/>
      <c r="L576" s="75"/>
      <c r="M576" s="72"/>
      <c r="O576" s="75"/>
      <c r="P576" s="72"/>
    </row>
    <row r="577" spans="1:16" ht="15.9" customHeight="1">
      <c r="A577" s="71"/>
      <c r="D577" s="72"/>
      <c r="G577" s="72"/>
      <c r="J577" s="72"/>
      <c r="L577" s="75"/>
      <c r="M577" s="72"/>
      <c r="O577" s="75"/>
      <c r="P577" s="72"/>
    </row>
    <row r="578" spans="1:16" ht="15.9" customHeight="1">
      <c r="A578" s="71"/>
      <c r="D578" s="72"/>
      <c r="G578" s="72"/>
      <c r="J578" s="72"/>
      <c r="L578" s="75"/>
      <c r="M578" s="72"/>
      <c r="O578" s="75"/>
      <c r="P578" s="72"/>
    </row>
    <row r="579" spans="1:16" ht="15.9" customHeight="1">
      <c r="A579" s="71"/>
      <c r="D579" s="72"/>
      <c r="G579" s="72"/>
      <c r="J579" s="72"/>
      <c r="L579" s="75"/>
      <c r="M579" s="72"/>
      <c r="O579" s="75"/>
      <c r="P579" s="72"/>
    </row>
    <row r="580" spans="1:16" ht="15.9" customHeight="1">
      <c r="A580" s="71"/>
      <c r="D580" s="72"/>
      <c r="G580" s="72"/>
      <c r="J580" s="72"/>
      <c r="L580" s="75"/>
      <c r="M580" s="72"/>
      <c r="O580" s="75"/>
      <c r="P580" s="72"/>
    </row>
    <row r="581" spans="1:16" ht="15.9" customHeight="1">
      <c r="A581" s="71"/>
      <c r="D581" s="72"/>
      <c r="G581" s="72"/>
      <c r="J581" s="72"/>
      <c r="L581" s="75"/>
      <c r="M581" s="72"/>
      <c r="O581" s="75"/>
      <c r="P581" s="72"/>
    </row>
    <row r="582" spans="1:16" ht="15.9" customHeight="1">
      <c r="A582" s="71"/>
      <c r="D582" s="72"/>
      <c r="G582" s="72"/>
      <c r="J582" s="72"/>
      <c r="L582" s="75"/>
      <c r="M582" s="72"/>
      <c r="O582" s="75"/>
      <c r="P582" s="72"/>
    </row>
    <row r="583" spans="1:16" ht="15.9" customHeight="1">
      <c r="A583" s="71"/>
      <c r="D583" s="72"/>
      <c r="G583" s="72"/>
      <c r="J583" s="72"/>
      <c r="L583" s="75"/>
      <c r="M583" s="72"/>
      <c r="O583" s="75"/>
      <c r="P583" s="72"/>
    </row>
    <row r="584" spans="1:16" ht="15.9" customHeight="1">
      <c r="A584" s="71"/>
      <c r="D584" s="72"/>
      <c r="G584" s="72"/>
      <c r="J584" s="72"/>
      <c r="L584" s="75"/>
      <c r="M584" s="72"/>
      <c r="O584" s="75"/>
      <c r="P584" s="72"/>
    </row>
    <row r="585" spans="1:16" ht="15.9" customHeight="1">
      <c r="A585" s="71"/>
      <c r="D585" s="72"/>
      <c r="G585" s="72"/>
      <c r="J585" s="72"/>
      <c r="L585" s="75"/>
      <c r="M585" s="72"/>
      <c r="O585" s="75"/>
      <c r="P585" s="72"/>
    </row>
    <row r="586" spans="1:16" ht="15.9" customHeight="1">
      <c r="A586" s="71"/>
      <c r="D586" s="72"/>
      <c r="G586" s="72"/>
      <c r="J586" s="72"/>
      <c r="L586" s="75"/>
      <c r="M586" s="72"/>
      <c r="O586" s="75"/>
      <c r="P586" s="72"/>
    </row>
    <row r="587" spans="1:16" ht="15.9" customHeight="1">
      <c r="A587" s="71"/>
      <c r="D587" s="72"/>
      <c r="G587" s="72"/>
      <c r="J587" s="72"/>
      <c r="L587" s="75"/>
      <c r="M587" s="72"/>
      <c r="O587" s="75"/>
      <c r="P587" s="72"/>
    </row>
    <row r="588" spans="1:16" ht="15.9" customHeight="1">
      <c r="A588" s="71"/>
      <c r="D588" s="72"/>
      <c r="G588" s="72"/>
      <c r="J588" s="72"/>
      <c r="L588" s="75"/>
      <c r="M588" s="72"/>
      <c r="O588" s="75"/>
      <c r="P588" s="72"/>
    </row>
    <row r="589" spans="1:16" ht="15.9" customHeight="1">
      <c r="A589" s="71"/>
      <c r="D589" s="72"/>
      <c r="G589" s="72"/>
      <c r="J589" s="72"/>
      <c r="L589" s="75"/>
      <c r="M589" s="72"/>
      <c r="O589" s="75"/>
      <c r="P589" s="72"/>
    </row>
    <row r="590" spans="1:16" ht="15.9" customHeight="1">
      <c r="A590" s="71"/>
      <c r="D590" s="72"/>
      <c r="G590" s="72"/>
      <c r="J590" s="72"/>
      <c r="L590" s="75"/>
      <c r="M590" s="72"/>
      <c r="O590" s="75"/>
      <c r="P590" s="72"/>
    </row>
    <row r="591" spans="1:16" ht="15.9" customHeight="1">
      <c r="A591" s="71"/>
      <c r="D591" s="72"/>
      <c r="G591" s="72"/>
      <c r="J591" s="72"/>
      <c r="L591" s="75"/>
      <c r="M591" s="72"/>
      <c r="O591" s="75"/>
      <c r="P591" s="72"/>
    </row>
    <row r="592" spans="1:16" ht="15.9" customHeight="1">
      <c r="A592" s="71"/>
      <c r="D592" s="72"/>
      <c r="G592" s="72"/>
      <c r="J592" s="72"/>
      <c r="L592" s="75"/>
      <c r="M592" s="72"/>
      <c r="O592" s="75"/>
      <c r="P592" s="72"/>
    </row>
    <row r="593" spans="1:16" ht="15.9" customHeight="1">
      <c r="A593" s="71"/>
      <c r="D593" s="72"/>
      <c r="G593" s="72"/>
      <c r="J593" s="72"/>
      <c r="L593" s="75"/>
      <c r="M593" s="72"/>
      <c r="O593" s="75"/>
      <c r="P593" s="72"/>
    </row>
    <row r="594" spans="1:16" ht="15.9" customHeight="1">
      <c r="A594" s="71"/>
      <c r="D594" s="72"/>
      <c r="G594" s="72"/>
      <c r="J594" s="72"/>
      <c r="L594" s="75"/>
      <c r="M594" s="72"/>
      <c r="O594" s="75"/>
      <c r="P594" s="72"/>
    </row>
    <row r="595" spans="1:16" ht="15.9" customHeight="1">
      <c r="A595" s="71"/>
      <c r="D595" s="72"/>
      <c r="G595" s="72"/>
      <c r="J595" s="72"/>
      <c r="L595" s="75"/>
      <c r="M595" s="72"/>
      <c r="O595" s="75"/>
      <c r="P595" s="72"/>
    </row>
    <row r="596" spans="1:16" ht="15.9" customHeight="1">
      <c r="A596" s="71"/>
      <c r="D596" s="72"/>
      <c r="G596" s="72"/>
      <c r="J596" s="72"/>
      <c r="L596" s="75"/>
      <c r="M596" s="72"/>
      <c r="O596" s="75"/>
      <c r="P596" s="72"/>
    </row>
    <row r="597" spans="1:16" ht="15.9" customHeight="1">
      <c r="A597" s="71"/>
      <c r="D597" s="72"/>
      <c r="G597" s="72"/>
      <c r="J597" s="72"/>
      <c r="L597" s="75"/>
      <c r="M597" s="72"/>
      <c r="O597" s="75"/>
      <c r="P597" s="72"/>
    </row>
    <row r="598" spans="1:16" ht="15.9" customHeight="1">
      <c r="A598" s="71"/>
      <c r="D598" s="72"/>
      <c r="G598" s="72"/>
      <c r="J598" s="72"/>
      <c r="L598" s="75"/>
      <c r="M598" s="72"/>
      <c r="O598" s="75"/>
      <c r="P598" s="72"/>
    </row>
    <row r="599" spans="1:16" ht="15.9" customHeight="1">
      <c r="A599" s="71"/>
      <c r="D599" s="72"/>
      <c r="G599" s="72"/>
      <c r="J599" s="72"/>
      <c r="L599" s="75"/>
      <c r="M599" s="72"/>
      <c r="O599" s="75"/>
      <c r="P599" s="72"/>
    </row>
    <row r="600" spans="1:16" ht="15.9" customHeight="1">
      <c r="A600" s="71"/>
      <c r="D600" s="72"/>
      <c r="G600" s="72"/>
      <c r="J600" s="72"/>
      <c r="L600" s="75"/>
      <c r="M600" s="72"/>
      <c r="O600" s="75"/>
      <c r="P600" s="72"/>
    </row>
    <row r="601" spans="1:16" ht="15.9" customHeight="1">
      <c r="A601" s="71"/>
      <c r="D601" s="72"/>
      <c r="G601" s="72"/>
      <c r="J601" s="72"/>
      <c r="L601" s="75"/>
      <c r="M601" s="72"/>
      <c r="O601" s="75"/>
      <c r="P601" s="72"/>
    </row>
    <row r="602" spans="1:16" ht="15.9" customHeight="1">
      <c r="A602" s="71"/>
      <c r="D602" s="72"/>
      <c r="G602" s="72"/>
      <c r="J602" s="72"/>
      <c r="L602" s="75"/>
      <c r="M602" s="72"/>
      <c r="O602" s="75"/>
      <c r="P602" s="72"/>
    </row>
    <row r="603" spans="1:16" ht="15.9" customHeight="1">
      <c r="A603" s="71"/>
      <c r="D603" s="72"/>
      <c r="G603" s="72"/>
      <c r="J603" s="72"/>
      <c r="L603" s="75"/>
      <c r="M603" s="72"/>
      <c r="O603" s="75"/>
      <c r="P603" s="72"/>
    </row>
    <row r="604" spans="1:16" ht="15.9" customHeight="1">
      <c r="A604" s="71"/>
      <c r="D604" s="72"/>
      <c r="G604" s="72"/>
      <c r="J604" s="72"/>
      <c r="L604" s="75"/>
      <c r="M604" s="72"/>
      <c r="O604" s="75"/>
      <c r="P604" s="72"/>
    </row>
    <row r="605" spans="1:16" ht="15.9" customHeight="1">
      <c r="A605" s="71"/>
      <c r="D605" s="72"/>
      <c r="G605" s="72"/>
      <c r="J605" s="72"/>
      <c r="L605" s="75"/>
      <c r="M605" s="72"/>
      <c r="O605" s="75"/>
      <c r="P605" s="72"/>
    </row>
    <row r="606" spans="1:16" ht="15.9" customHeight="1">
      <c r="A606" s="71"/>
      <c r="D606" s="72"/>
      <c r="G606" s="72"/>
      <c r="J606" s="72"/>
      <c r="L606" s="75"/>
      <c r="M606" s="72"/>
      <c r="O606" s="75"/>
      <c r="P606" s="72"/>
    </row>
    <row r="607" spans="1:16" ht="15.9" customHeight="1">
      <c r="A607" s="71"/>
      <c r="D607" s="72"/>
      <c r="G607" s="72"/>
      <c r="J607" s="72"/>
      <c r="L607" s="75"/>
      <c r="M607" s="72"/>
      <c r="O607" s="75"/>
      <c r="P607" s="72"/>
    </row>
    <row r="608" spans="1:16" ht="15.9" customHeight="1">
      <c r="A608" s="71"/>
      <c r="D608" s="72"/>
      <c r="G608" s="72"/>
      <c r="J608" s="72"/>
      <c r="L608" s="75"/>
      <c r="M608" s="72"/>
      <c r="O608" s="75"/>
      <c r="P608" s="72"/>
    </row>
    <row r="609" spans="1:16" ht="15.9" customHeight="1">
      <c r="A609" s="71"/>
      <c r="D609" s="72"/>
      <c r="G609" s="72"/>
      <c r="J609" s="72"/>
      <c r="L609" s="75"/>
      <c r="M609" s="72"/>
      <c r="O609" s="75"/>
      <c r="P609" s="72"/>
    </row>
    <row r="610" spans="1:16" ht="15.9" customHeight="1">
      <c r="A610" s="71"/>
      <c r="D610" s="72"/>
      <c r="G610" s="72"/>
      <c r="J610" s="72"/>
      <c r="L610" s="75"/>
      <c r="M610" s="72"/>
      <c r="O610" s="75"/>
      <c r="P610" s="72"/>
    </row>
    <row r="611" spans="1:16" ht="15.9" customHeight="1">
      <c r="A611" s="71"/>
      <c r="D611" s="72"/>
      <c r="G611" s="72"/>
      <c r="J611" s="72"/>
      <c r="L611" s="75"/>
      <c r="M611" s="72"/>
      <c r="O611" s="75"/>
      <c r="P611" s="72"/>
    </row>
    <row r="612" spans="1:16" ht="15.9" customHeight="1">
      <c r="A612" s="71"/>
      <c r="D612" s="72"/>
      <c r="G612" s="72"/>
      <c r="J612" s="72"/>
      <c r="L612" s="75"/>
      <c r="M612" s="72"/>
      <c r="O612" s="75"/>
      <c r="P612" s="72"/>
    </row>
    <row r="613" spans="1:16" ht="15.9" customHeight="1">
      <c r="A613" s="71"/>
      <c r="D613" s="72"/>
      <c r="G613" s="72"/>
      <c r="J613" s="72"/>
      <c r="L613" s="75"/>
      <c r="M613" s="72"/>
      <c r="O613" s="75"/>
      <c r="P613" s="72"/>
    </row>
    <row r="614" spans="1:16" ht="15.9" customHeight="1">
      <c r="A614" s="71"/>
      <c r="D614" s="72"/>
      <c r="G614" s="72"/>
      <c r="J614" s="72"/>
      <c r="L614" s="75"/>
      <c r="M614" s="72"/>
      <c r="O614" s="75"/>
      <c r="P614" s="72"/>
    </row>
    <row r="615" spans="1:16" ht="15.9" customHeight="1">
      <c r="A615" s="71"/>
      <c r="D615" s="72"/>
      <c r="G615" s="72"/>
      <c r="J615" s="72"/>
      <c r="L615" s="75"/>
      <c r="M615" s="72"/>
      <c r="O615" s="75"/>
      <c r="P615" s="72"/>
    </row>
    <row r="616" spans="1:16" ht="15.9" customHeight="1">
      <c r="A616" s="71"/>
      <c r="D616" s="72"/>
      <c r="G616" s="72"/>
      <c r="J616" s="72"/>
      <c r="L616" s="75"/>
      <c r="M616" s="72"/>
      <c r="O616" s="75"/>
      <c r="P616" s="72"/>
    </row>
    <row r="617" spans="1:16" ht="15.9" customHeight="1">
      <c r="A617" s="71"/>
      <c r="D617" s="72"/>
      <c r="G617" s="72"/>
      <c r="J617" s="72"/>
      <c r="L617" s="75"/>
      <c r="M617" s="72"/>
      <c r="O617" s="75"/>
      <c r="P617" s="72"/>
    </row>
    <row r="618" spans="1:16" ht="15.9" customHeight="1">
      <c r="A618" s="71"/>
      <c r="D618" s="72"/>
      <c r="G618" s="72"/>
      <c r="J618" s="72"/>
      <c r="L618" s="75"/>
      <c r="M618" s="72"/>
      <c r="O618" s="75"/>
      <c r="P618" s="72"/>
    </row>
    <row r="619" spans="1:16" ht="15.9" customHeight="1">
      <c r="A619" s="71"/>
      <c r="D619" s="72"/>
      <c r="G619" s="72"/>
      <c r="J619" s="72"/>
      <c r="L619" s="75"/>
      <c r="M619" s="72"/>
      <c r="O619" s="75"/>
      <c r="P619" s="72"/>
    </row>
    <row r="620" spans="1:16" ht="15.9" customHeight="1">
      <c r="A620" s="71"/>
      <c r="D620" s="72"/>
      <c r="G620" s="72"/>
      <c r="J620" s="72"/>
      <c r="L620" s="75"/>
      <c r="M620" s="72"/>
      <c r="O620" s="75"/>
      <c r="P620" s="72"/>
    </row>
    <row r="621" spans="1:16" ht="15.9" customHeight="1">
      <c r="A621" s="71"/>
      <c r="D621" s="72"/>
      <c r="G621" s="72"/>
      <c r="J621" s="72"/>
      <c r="L621" s="75"/>
      <c r="M621" s="72"/>
      <c r="O621" s="75"/>
      <c r="P621" s="72"/>
    </row>
    <row r="622" spans="1:16" ht="15.9" customHeight="1">
      <c r="A622" s="71"/>
      <c r="D622" s="72"/>
      <c r="G622" s="72"/>
      <c r="J622" s="72"/>
      <c r="L622" s="75"/>
      <c r="M622" s="72"/>
      <c r="O622" s="75"/>
      <c r="P622" s="72"/>
    </row>
    <row r="623" spans="1:16" ht="15.9" customHeight="1">
      <c r="A623" s="71"/>
      <c r="D623" s="72"/>
      <c r="G623" s="72"/>
      <c r="J623" s="72"/>
      <c r="L623" s="75"/>
      <c r="M623" s="72"/>
      <c r="O623" s="75"/>
      <c r="P623" s="72"/>
    </row>
    <row r="624" spans="1:16" ht="15.9" customHeight="1">
      <c r="A624" s="71"/>
      <c r="D624" s="72"/>
      <c r="G624" s="72"/>
      <c r="J624" s="72"/>
      <c r="L624" s="75"/>
      <c r="M624" s="72"/>
      <c r="O624" s="75"/>
      <c r="P624" s="72"/>
    </row>
    <row r="625" spans="1:16" ht="15.9" customHeight="1">
      <c r="A625" s="71"/>
      <c r="D625" s="72"/>
      <c r="G625" s="72"/>
      <c r="J625" s="72"/>
      <c r="L625" s="75"/>
      <c r="M625" s="72"/>
      <c r="O625" s="75"/>
      <c r="P625" s="72"/>
    </row>
    <row r="626" spans="1:16" ht="15.9" customHeight="1">
      <c r="A626" s="71"/>
      <c r="D626" s="72"/>
      <c r="G626" s="72"/>
      <c r="J626" s="72"/>
      <c r="L626" s="75"/>
      <c r="M626" s="72"/>
      <c r="O626" s="75"/>
      <c r="P626" s="72"/>
    </row>
    <row r="627" spans="1:16" ht="15.9" customHeight="1">
      <c r="A627" s="71"/>
      <c r="D627" s="72"/>
      <c r="G627" s="72"/>
      <c r="J627" s="72"/>
      <c r="L627" s="75"/>
      <c r="M627" s="72"/>
      <c r="O627" s="75"/>
      <c r="P627" s="72"/>
    </row>
    <row r="628" spans="1:16" ht="15.9" customHeight="1">
      <c r="A628" s="71"/>
      <c r="D628" s="72"/>
      <c r="G628" s="72"/>
      <c r="J628" s="72"/>
      <c r="L628" s="75"/>
      <c r="M628" s="72"/>
      <c r="O628" s="75"/>
      <c r="P628" s="72"/>
    </row>
    <row r="629" spans="1:16" ht="15.9" customHeight="1">
      <c r="A629" s="71"/>
      <c r="D629" s="72"/>
      <c r="G629" s="72"/>
      <c r="J629" s="72"/>
      <c r="L629" s="75"/>
      <c r="M629" s="72"/>
      <c r="O629" s="75"/>
      <c r="P629" s="72"/>
    </row>
    <row r="630" spans="1:16" ht="15.9" customHeight="1">
      <c r="A630" s="71"/>
      <c r="D630" s="72"/>
      <c r="G630" s="72"/>
      <c r="J630" s="72"/>
      <c r="L630" s="75"/>
      <c r="M630" s="72"/>
      <c r="O630" s="75"/>
      <c r="P630" s="72"/>
    </row>
    <row r="631" spans="1:16" ht="15.9" customHeight="1">
      <c r="A631" s="71"/>
      <c r="D631" s="72"/>
      <c r="G631" s="72"/>
      <c r="J631" s="72"/>
      <c r="L631" s="75"/>
      <c r="M631" s="72"/>
      <c r="O631" s="75"/>
      <c r="P631" s="72"/>
    </row>
    <row r="632" spans="1:16" ht="15.9" customHeight="1">
      <c r="A632" s="71"/>
      <c r="D632" s="72"/>
      <c r="G632" s="72"/>
      <c r="J632" s="72"/>
      <c r="L632" s="75"/>
      <c r="M632" s="72"/>
      <c r="O632" s="75"/>
      <c r="P632" s="72"/>
    </row>
    <row r="633" spans="1:16" ht="15.9" customHeight="1">
      <c r="A633" s="71"/>
      <c r="D633" s="72"/>
      <c r="G633" s="72"/>
      <c r="J633" s="72"/>
      <c r="L633" s="75"/>
      <c r="M633" s="72"/>
      <c r="O633" s="75"/>
      <c r="P633" s="72"/>
    </row>
    <row r="634" spans="1:16" ht="15.9" customHeight="1">
      <c r="A634" s="71"/>
      <c r="D634" s="72"/>
      <c r="G634" s="72"/>
      <c r="J634" s="72"/>
      <c r="L634" s="75"/>
      <c r="M634" s="72"/>
      <c r="O634" s="75"/>
      <c r="P634" s="72"/>
    </row>
    <row r="635" spans="1:16" ht="15.9" customHeight="1">
      <c r="A635" s="71"/>
      <c r="D635" s="72"/>
      <c r="G635" s="72"/>
      <c r="J635" s="72"/>
      <c r="L635" s="75"/>
      <c r="M635" s="72"/>
      <c r="O635" s="75"/>
      <c r="P635" s="72"/>
    </row>
    <row r="636" spans="1:16" ht="15.9" customHeight="1">
      <c r="A636" s="71"/>
      <c r="D636" s="72"/>
      <c r="G636" s="72"/>
      <c r="J636" s="72"/>
      <c r="L636" s="75"/>
      <c r="M636" s="72"/>
      <c r="O636" s="75"/>
      <c r="P636" s="72"/>
    </row>
    <row r="637" spans="1:16" ht="15.9" customHeight="1">
      <c r="A637" s="71"/>
      <c r="D637" s="72"/>
      <c r="G637" s="72"/>
      <c r="J637" s="72"/>
      <c r="L637" s="75"/>
      <c r="M637" s="72"/>
      <c r="O637" s="75"/>
      <c r="P637" s="72"/>
    </row>
    <row r="638" spans="1:16" ht="15.9" customHeight="1">
      <c r="A638" s="71"/>
      <c r="D638" s="72"/>
      <c r="G638" s="72"/>
      <c r="J638" s="72"/>
      <c r="L638" s="75"/>
      <c r="M638" s="72"/>
      <c r="O638" s="75"/>
      <c r="P638" s="72"/>
    </row>
    <row r="639" spans="1:16" ht="15.9" customHeight="1">
      <c r="A639" s="71"/>
      <c r="D639" s="72"/>
      <c r="G639" s="72"/>
      <c r="J639" s="72"/>
      <c r="L639" s="75"/>
      <c r="M639" s="72"/>
      <c r="O639" s="75"/>
      <c r="P639" s="72"/>
    </row>
    <row r="640" spans="1:16" ht="15.9" customHeight="1">
      <c r="A640" s="71"/>
      <c r="D640" s="72"/>
      <c r="G640" s="72"/>
      <c r="J640" s="72"/>
      <c r="L640" s="75"/>
      <c r="M640" s="72"/>
      <c r="O640" s="75"/>
      <c r="P640" s="72"/>
    </row>
    <row r="641" spans="1:16" ht="15.9" customHeight="1">
      <c r="A641" s="71"/>
      <c r="D641" s="72"/>
      <c r="G641" s="72"/>
      <c r="J641" s="72"/>
      <c r="L641" s="75"/>
      <c r="M641" s="72"/>
      <c r="O641" s="75"/>
      <c r="P641" s="72"/>
    </row>
    <row r="642" spans="1:16" ht="15.9" customHeight="1">
      <c r="A642" s="71"/>
      <c r="D642" s="72"/>
      <c r="G642" s="72"/>
      <c r="J642" s="72"/>
      <c r="L642" s="75"/>
      <c r="M642" s="72"/>
      <c r="O642" s="75"/>
      <c r="P642" s="72"/>
    </row>
    <row r="643" spans="1:16" ht="15.9" customHeight="1">
      <c r="A643" s="71"/>
      <c r="D643" s="72"/>
      <c r="G643" s="72"/>
      <c r="J643" s="72"/>
      <c r="L643" s="75"/>
      <c r="M643" s="72"/>
      <c r="O643" s="75"/>
      <c r="P643" s="72"/>
    </row>
    <row r="644" spans="1:16" ht="15.9" customHeight="1">
      <c r="A644" s="71"/>
      <c r="D644" s="72"/>
      <c r="G644" s="72"/>
      <c r="J644" s="72"/>
      <c r="L644" s="75"/>
      <c r="M644" s="72"/>
      <c r="O644" s="75"/>
      <c r="P644" s="72"/>
    </row>
    <row r="645" spans="1:16" ht="15.9" customHeight="1">
      <c r="A645" s="71"/>
      <c r="D645" s="72"/>
      <c r="G645" s="72"/>
      <c r="J645" s="72"/>
      <c r="L645" s="75"/>
      <c r="M645" s="72"/>
      <c r="O645" s="75"/>
      <c r="P645" s="72"/>
    </row>
    <row r="646" spans="1:16" ht="15.9" customHeight="1">
      <c r="A646" s="71"/>
      <c r="D646" s="72"/>
      <c r="G646" s="72"/>
      <c r="J646" s="72"/>
      <c r="L646" s="75"/>
      <c r="M646" s="72"/>
      <c r="O646" s="75"/>
      <c r="P646" s="72"/>
    </row>
    <row r="647" spans="1:16" ht="15.9" customHeight="1">
      <c r="A647" s="71"/>
      <c r="D647" s="72"/>
      <c r="G647" s="72"/>
      <c r="J647" s="72"/>
      <c r="L647" s="75"/>
      <c r="M647" s="72"/>
      <c r="O647" s="75"/>
      <c r="P647" s="72"/>
    </row>
    <row r="648" spans="1:16" ht="15.9" customHeight="1">
      <c r="A648" s="71"/>
      <c r="D648" s="72"/>
      <c r="G648" s="72"/>
      <c r="J648" s="72"/>
      <c r="L648" s="75"/>
      <c r="M648" s="72"/>
      <c r="O648" s="75"/>
      <c r="P648" s="72"/>
    </row>
    <row r="649" spans="1:16" ht="15.9" customHeight="1">
      <c r="A649" s="71"/>
      <c r="D649" s="72"/>
      <c r="G649" s="72"/>
      <c r="J649" s="72"/>
      <c r="L649" s="75"/>
      <c r="M649" s="72"/>
      <c r="O649" s="75"/>
      <c r="P649" s="72"/>
    </row>
    <row r="650" spans="1:16" ht="15.9" customHeight="1">
      <c r="A650" s="71"/>
      <c r="D650" s="72"/>
      <c r="G650" s="72"/>
      <c r="J650" s="72"/>
      <c r="L650" s="75"/>
      <c r="M650" s="72"/>
      <c r="O650" s="75"/>
      <c r="P650" s="72"/>
    </row>
    <row r="651" spans="1:16" ht="15.9" customHeight="1">
      <c r="A651" s="71"/>
      <c r="D651" s="72"/>
      <c r="G651" s="72"/>
      <c r="J651" s="72"/>
      <c r="L651" s="75"/>
      <c r="M651" s="72"/>
      <c r="O651" s="75"/>
      <c r="P651" s="72"/>
    </row>
    <row r="652" spans="1:16" ht="15.9" customHeight="1">
      <c r="A652" s="71"/>
      <c r="D652" s="72"/>
      <c r="G652" s="72"/>
      <c r="J652" s="72"/>
      <c r="L652" s="75"/>
      <c r="M652" s="72"/>
      <c r="O652" s="75"/>
      <c r="P652" s="72"/>
    </row>
    <row r="653" spans="1:16" ht="15.9" customHeight="1">
      <c r="A653" s="71"/>
      <c r="D653" s="72"/>
      <c r="G653" s="72"/>
      <c r="J653" s="72"/>
      <c r="L653" s="75"/>
      <c r="M653" s="72"/>
      <c r="O653" s="75"/>
      <c r="P653" s="72"/>
    </row>
    <row r="654" spans="1:16" ht="15.9" customHeight="1">
      <c r="A654" s="71"/>
      <c r="D654" s="72"/>
      <c r="G654" s="72"/>
      <c r="J654" s="72"/>
      <c r="L654" s="75"/>
      <c r="M654" s="72"/>
      <c r="O654" s="75"/>
      <c r="P654" s="72"/>
    </row>
    <row r="655" spans="1:16" ht="15.9" customHeight="1">
      <c r="A655" s="71"/>
      <c r="D655" s="72"/>
      <c r="G655" s="72"/>
      <c r="J655" s="72"/>
      <c r="L655" s="75"/>
      <c r="M655" s="72"/>
      <c r="O655" s="75"/>
      <c r="P655" s="72"/>
    </row>
    <row r="656" spans="1:16" ht="15.9" customHeight="1">
      <c r="A656" s="71"/>
      <c r="D656" s="72"/>
      <c r="G656" s="72"/>
      <c r="J656" s="72"/>
      <c r="L656" s="75"/>
      <c r="M656" s="72"/>
      <c r="O656" s="75"/>
      <c r="P656" s="72"/>
    </row>
    <row r="657" spans="1:16" ht="15.9" customHeight="1">
      <c r="A657" s="71"/>
      <c r="D657" s="72"/>
      <c r="G657" s="72"/>
      <c r="J657" s="72"/>
      <c r="L657" s="75"/>
      <c r="M657" s="72"/>
      <c r="O657" s="75"/>
      <c r="P657" s="72"/>
    </row>
    <row r="658" spans="1:16" ht="15.9" customHeight="1">
      <c r="A658" s="71"/>
      <c r="D658" s="72"/>
      <c r="G658" s="72"/>
      <c r="J658" s="72"/>
      <c r="L658" s="75"/>
      <c r="M658" s="72"/>
      <c r="O658" s="75"/>
      <c r="P658" s="72"/>
    </row>
    <row r="659" spans="1:16" ht="15.9" customHeight="1">
      <c r="A659" s="71"/>
      <c r="D659" s="72"/>
      <c r="G659" s="72"/>
      <c r="J659" s="72"/>
      <c r="L659" s="75"/>
      <c r="M659" s="72"/>
      <c r="O659" s="75"/>
      <c r="P659" s="72"/>
    </row>
    <row r="660" spans="1:16" ht="15.9" customHeight="1">
      <c r="A660" s="71"/>
      <c r="D660" s="72"/>
      <c r="G660" s="72"/>
      <c r="J660" s="72"/>
      <c r="L660" s="75"/>
      <c r="M660" s="72"/>
      <c r="O660" s="75"/>
      <c r="P660" s="72"/>
    </row>
    <row r="661" spans="1:16" ht="15.9" customHeight="1">
      <c r="A661" s="71"/>
      <c r="D661" s="72"/>
      <c r="G661" s="72"/>
      <c r="J661" s="72"/>
      <c r="L661" s="75"/>
      <c r="M661" s="72"/>
      <c r="O661" s="75"/>
      <c r="P661" s="72"/>
    </row>
    <row r="662" spans="1:16" ht="15.9" customHeight="1">
      <c r="A662" s="71"/>
      <c r="D662" s="72"/>
      <c r="G662" s="72"/>
      <c r="J662" s="72"/>
      <c r="L662" s="75"/>
      <c r="M662" s="72"/>
      <c r="O662" s="75"/>
      <c r="P662" s="72"/>
    </row>
    <row r="663" spans="1:16" ht="15.9" customHeight="1">
      <c r="A663" s="71"/>
      <c r="D663" s="72"/>
      <c r="G663" s="72"/>
      <c r="J663" s="72"/>
      <c r="L663" s="75"/>
      <c r="M663" s="72"/>
      <c r="O663" s="75"/>
      <c r="P663" s="72"/>
    </row>
    <row r="664" spans="1:16" ht="15.9" customHeight="1">
      <c r="A664" s="71"/>
      <c r="D664" s="72"/>
      <c r="G664" s="72"/>
      <c r="J664" s="72"/>
      <c r="L664" s="75"/>
      <c r="M664" s="72"/>
      <c r="O664" s="75"/>
      <c r="P664" s="72"/>
    </row>
    <row r="665" spans="1:16" ht="15.9" customHeight="1">
      <c r="A665" s="71"/>
      <c r="D665" s="72"/>
      <c r="G665" s="72"/>
      <c r="J665" s="72"/>
      <c r="L665" s="75"/>
      <c r="M665" s="72"/>
      <c r="O665" s="75"/>
      <c r="P665" s="72"/>
    </row>
    <row r="666" spans="1:16" ht="15.9" customHeight="1">
      <c r="A666" s="71"/>
      <c r="D666" s="72"/>
      <c r="G666" s="72"/>
      <c r="J666" s="72"/>
      <c r="L666" s="75"/>
      <c r="M666" s="72"/>
      <c r="O666" s="75"/>
      <c r="P666" s="72"/>
    </row>
    <row r="667" spans="1:16" ht="15.9" customHeight="1">
      <c r="A667" s="71"/>
      <c r="D667" s="72"/>
      <c r="G667" s="72"/>
      <c r="J667" s="72"/>
      <c r="L667" s="75"/>
      <c r="M667" s="72"/>
      <c r="O667" s="75"/>
      <c r="P667" s="72"/>
    </row>
    <row r="668" spans="1:16" ht="15.9" customHeight="1">
      <c r="A668" s="71"/>
      <c r="D668" s="72"/>
      <c r="G668" s="72"/>
      <c r="J668" s="72"/>
      <c r="L668" s="75"/>
      <c r="M668" s="72"/>
      <c r="O668" s="75"/>
      <c r="P668" s="72"/>
    </row>
    <row r="669" spans="1:16" ht="15.9" customHeight="1">
      <c r="A669" s="71"/>
      <c r="D669" s="72"/>
      <c r="G669" s="72"/>
      <c r="J669" s="72"/>
      <c r="L669" s="75"/>
      <c r="M669" s="72"/>
      <c r="O669" s="75"/>
      <c r="P669" s="72"/>
    </row>
    <row r="670" spans="1:16" ht="15.9" customHeight="1">
      <c r="A670" s="71"/>
      <c r="D670" s="72"/>
      <c r="G670" s="72"/>
      <c r="J670" s="72"/>
      <c r="L670" s="75"/>
      <c r="M670" s="72"/>
      <c r="O670" s="75"/>
      <c r="P670" s="72"/>
    </row>
    <row r="671" spans="1:16" ht="15.9" customHeight="1">
      <c r="A671" s="71"/>
      <c r="D671" s="72"/>
      <c r="G671" s="72"/>
      <c r="J671" s="72"/>
      <c r="L671" s="75"/>
      <c r="M671" s="72"/>
      <c r="O671" s="75"/>
      <c r="P671" s="72"/>
    </row>
    <row r="672" spans="1:16" ht="15.9" customHeight="1">
      <c r="A672" s="71"/>
      <c r="D672" s="72"/>
      <c r="G672" s="72"/>
      <c r="J672" s="72"/>
      <c r="L672" s="75"/>
      <c r="M672" s="72"/>
      <c r="O672" s="75"/>
      <c r="P672" s="72"/>
    </row>
    <row r="673" spans="1:16" ht="15.9" customHeight="1">
      <c r="A673" s="71"/>
      <c r="D673" s="72"/>
      <c r="G673" s="72"/>
      <c r="J673" s="72"/>
      <c r="L673" s="75"/>
      <c r="M673" s="72"/>
      <c r="O673" s="75"/>
      <c r="P673" s="72"/>
    </row>
    <row r="674" spans="1:16" ht="15.9" customHeight="1">
      <c r="A674" s="71"/>
      <c r="D674" s="72"/>
      <c r="G674" s="72"/>
      <c r="J674" s="72"/>
      <c r="L674" s="75"/>
      <c r="M674" s="72"/>
      <c r="O674" s="75"/>
      <c r="P674" s="72"/>
    </row>
    <row r="675" spans="1:16" ht="15.9" customHeight="1">
      <c r="A675" s="71"/>
      <c r="D675" s="72"/>
      <c r="G675" s="72"/>
      <c r="J675" s="72"/>
      <c r="L675" s="75"/>
      <c r="M675" s="72"/>
      <c r="O675" s="75"/>
      <c r="P675" s="72"/>
    </row>
    <row r="676" spans="1:16" ht="15.9" customHeight="1">
      <c r="A676" s="71"/>
      <c r="D676" s="72"/>
      <c r="G676" s="72"/>
      <c r="J676" s="72"/>
      <c r="L676" s="75"/>
      <c r="M676" s="72"/>
      <c r="O676" s="75"/>
      <c r="P676" s="72"/>
    </row>
    <row r="677" spans="1:16" ht="15.9" customHeight="1">
      <c r="A677" s="71"/>
      <c r="D677" s="72"/>
      <c r="G677" s="72"/>
      <c r="J677" s="72"/>
      <c r="L677" s="75"/>
      <c r="M677" s="72"/>
      <c r="O677" s="75"/>
      <c r="P677" s="72"/>
    </row>
    <row r="678" spans="1:16" ht="15.9" customHeight="1">
      <c r="A678" s="71"/>
      <c r="D678" s="72"/>
      <c r="G678" s="72"/>
      <c r="J678" s="72"/>
      <c r="L678" s="75"/>
      <c r="M678" s="72"/>
      <c r="O678" s="75"/>
      <c r="P678" s="72"/>
    </row>
    <row r="679" spans="1:16" ht="15.9" customHeight="1">
      <c r="A679" s="71"/>
      <c r="D679" s="72"/>
      <c r="G679" s="72"/>
      <c r="J679" s="72"/>
      <c r="L679" s="75"/>
      <c r="M679" s="72"/>
      <c r="O679" s="75"/>
      <c r="P679" s="72"/>
    </row>
    <row r="680" spans="1:16" ht="15.9" customHeight="1">
      <c r="A680" s="71"/>
      <c r="D680" s="72"/>
      <c r="G680" s="72"/>
      <c r="J680" s="72"/>
      <c r="L680" s="75"/>
      <c r="M680" s="72"/>
      <c r="O680" s="75"/>
      <c r="P680" s="72"/>
    </row>
    <row r="681" spans="1:16" ht="15.9" customHeight="1">
      <c r="A681" s="71"/>
      <c r="D681" s="72"/>
      <c r="G681" s="72"/>
      <c r="J681" s="72"/>
      <c r="L681" s="75"/>
      <c r="M681" s="72"/>
      <c r="O681" s="75"/>
      <c r="P681" s="72"/>
    </row>
    <row r="682" spans="1:16" ht="15.9" customHeight="1">
      <c r="A682" s="71"/>
      <c r="D682" s="72"/>
      <c r="G682" s="72"/>
      <c r="J682" s="72"/>
      <c r="L682" s="75"/>
      <c r="M682" s="72"/>
      <c r="O682" s="75"/>
      <c r="P682" s="72"/>
    </row>
    <row r="683" spans="1:16" ht="15.9" customHeight="1">
      <c r="A683" s="71"/>
      <c r="D683" s="72"/>
      <c r="G683" s="72"/>
      <c r="J683" s="72"/>
      <c r="L683" s="75"/>
      <c r="M683" s="72"/>
      <c r="O683" s="75"/>
      <c r="P683" s="72"/>
    </row>
    <row r="684" spans="1:16" ht="15.9" customHeight="1">
      <c r="A684" s="71"/>
      <c r="D684" s="72"/>
      <c r="G684" s="72"/>
      <c r="J684" s="72"/>
      <c r="L684" s="75"/>
      <c r="M684" s="72"/>
      <c r="O684" s="75"/>
      <c r="P684" s="72"/>
    </row>
    <row r="685" spans="1:16" ht="15.9" customHeight="1">
      <c r="A685" s="71"/>
      <c r="D685" s="72"/>
      <c r="G685" s="72"/>
      <c r="J685" s="72"/>
      <c r="L685" s="75"/>
      <c r="M685" s="72"/>
      <c r="O685" s="75"/>
      <c r="P685" s="72"/>
    </row>
    <row r="686" spans="1:16" ht="15.9" customHeight="1">
      <c r="A686" s="71"/>
      <c r="D686" s="72"/>
      <c r="G686" s="72"/>
      <c r="J686" s="72"/>
      <c r="L686" s="75"/>
      <c r="M686" s="72"/>
      <c r="O686" s="75"/>
      <c r="P686" s="72"/>
    </row>
    <row r="687" spans="1:16" ht="15.9" customHeight="1">
      <c r="A687" s="71"/>
      <c r="D687" s="72"/>
      <c r="G687" s="72"/>
      <c r="J687" s="72"/>
      <c r="L687" s="75"/>
      <c r="M687" s="72"/>
      <c r="O687" s="75"/>
      <c r="P687" s="72"/>
    </row>
    <row r="688" spans="1:16" ht="15.9" customHeight="1">
      <c r="A688" s="71"/>
      <c r="D688" s="72"/>
      <c r="G688" s="72"/>
      <c r="J688" s="72"/>
      <c r="L688" s="75"/>
      <c r="M688" s="72"/>
      <c r="O688" s="75"/>
      <c r="P688" s="72"/>
    </row>
    <row r="689" spans="1:16" ht="15.9" customHeight="1">
      <c r="A689" s="71"/>
      <c r="D689" s="72"/>
      <c r="G689" s="72"/>
      <c r="J689" s="72"/>
      <c r="L689" s="75"/>
      <c r="M689" s="72"/>
      <c r="O689" s="75"/>
      <c r="P689" s="72"/>
    </row>
    <row r="690" spans="1:16" ht="15.9" customHeight="1">
      <c r="A690" s="71"/>
      <c r="D690" s="72"/>
      <c r="G690" s="72"/>
      <c r="J690" s="72"/>
      <c r="L690" s="75"/>
      <c r="M690" s="72"/>
      <c r="O690" s="75"/>
      <c r="P690" s="72"/>
    </row>
    <row r="691" spans="1:16" ht="15.9" customHeight="1">
      <c r="A691" s="71"/>
      <c r="D691" s="72"/>
      <c r="G691" s="72"/>
      <c r="J691" s="72"/>
      <c r="L691" s="75"/>
      <c r="M691" s="72"/>
      <c r="O691" s="75"/>
      <c r="P691" s="72"/>
    </row>
    <row r="692" spans="1:16" ht="15.9" customHeight="1">
      <c r="A692" s="71"/>
      <c r="D692" s="72"/>
      <c r="G692" s="72"/>
      <c r="J692" s="72"/>
      <c r="L692" s="75"/>
      <c r="M692" s="72"/>
      <c r="O692" s="75"/>
      <c r="P692" s="72"/>
    </row>
    <row r="693" spans="1:16" ht="15.9" customHeight="1">
      <c r="A693" s="71"/>
      <c r="D693" s="72"/>
      <c r="G693" s="72"/>
      <c r="J693" s="72"/>
      <c r="L693" s="75"/>
      <c r="M693" s="72"/>
      <c r="O693" s="75"/>
      <c r="P693" s="72"/>
    </row>
    <row r="694" spans="1:16" ht="15.9" customHeight="1">
      <c r="A694" s="71"/>
      <c r="D694" s="72"/>
      <c r="G694" s="72"/>
      <c r="J694" s="72"/>
      <c r="L694" s="75"/>
      <c r="M694" s="72"/>
      <c r="O694" s="75"/>
      <c r="P694" s="72"/>
    </row>
    <row r="695" spans="1:16" ht="15.9" customHeight="1">
      <c r="A695" s="71"/>
      <c r="D695" s="72"/>
      <c r="G695" s="72"/>
      <c r="J695" s="72"/>
      <c r="L695" s="75"/>
      <c r="M695" s="72"/>
      <c r="O695" s="75"/>
      <c r="P695" s="72"/>
    </row>
    <row r="696" spans="1:16" ht="15.9" customHeight="1">
      <c r="A696" s="71"/>
      <c r="D696" s="72"/>
      <c r="G696" s="72"/>
      <c r="J696" s="72"/>
      <c r="L696" s="75"/>
      <c r="M696" s="72"/>
      <c r="O696" s="75"/>
      <c r="P696" s="72"/>
    </row>
    <row r="697" spans="1:16" ht="15.9" customHeight="1">
      <c r="A697" s="71"/>
      <c r="D697" s="72"/>
      <c r="G697" s="72"/>
      <c r="J697" s="72"/>
      <c r="L697" s="75"/>
      <c r="M697" s="72"/>
      <c r="O697" s="75"/>
      <c r="P697" s="72"/>
    </row>
    <row r="698" spans="1:16" ht="15.9" customHeight="1">
      <c r="A698" s="71"/>
      <c r="D698" s="72"/>
      <c r="G698" s="72"/>
      <c r="J698" s="72"/>
      <c r="L698" s="75"/>
      <c r="M698" s="72"/>
      <c r="O698" s="75"/>
      <c r="P698" s="72"/>
    </row>
    <row r="699" spans="1:16" ht="15.9" customHeight="1">
      <c r="A699" s="71"/>
      <c r="D699" s="72"/>
      <c r="G699" s="72"/>
      <c r="J699" s="72"/>
      <c r="L699" s="75"/>
      <c r="M699" s="72"/>
      <c r="O699" s="75"/>
      <c r="P699" s="72"/>
    </row>
    <row r="700" spans="1:16" ht="15.9" customHeight="1">
      <c r="A700" s="71"/>
      <c r="D700" s="72"/>
      <c r="G700" s="72"/>
      <c r="J700" s="72"/>
      <c r="L700" s="75"/>
      <c r="M700" s="72"/>
      <c r="O700" s="75"/>
      <c r="P700" s="72"/>
    </row>
    <row r="701" spans="1:16" ht="15.9" customHeight="1">
      <c r="A701" s="71"/>
      <c r="D701" s="72"/>
      <c r="G701" s="72"/>
      <c r="J701" s="72"/>
      <c r="L701" s="75"/>
      <c r="M701" s="72"/>
      <c r="O701" s="75"/>
      <c r="P701" s="72"/>
    </row>
    <row r="702" spans="1:16" ht="15.9" customHeight="1">
      <c r="A702" s="71"/>
      <c r="D702" s="72"/>
      <c r="G702" s="72"/>
      <c r="J702" s="72"/>
      <c r="L702" s="75"/>
      <c r="M702" s="72"/>
      <c r="O702" s="75"/>
      <c r="P702" s="72"/>
    </row>
    <row r="703" spans="1:16" ht="15.9" customHeight="1">
      <c r="A703" s="71"/>
      <c r="D703" s="72"/>
      <c r="G703" s="72"/>
      <c r="J703" s="72"/>
      <c r="L703" s="75"/>
      <c r="M703" s="72"/>
      <c r="O703" s="75"/>
      <c r="P703" s="72"/>
    </row>
    <row r="704" spans="1:16" ht="15.9" customHeight="1">
      <c r="A704" s="71"/>
      <c r="D704" s="72"/>
      <c r="G704" s="72"/>
      <c r="J704" s="72"/>
      <c r="L704" s="75"/>
      <c r="M704" s="72"/>
      <c r="O704" s="75"/>
      <c r="P704" s="72"/>
    </row>
    <row r="705" spans="1:16" ht="15.9" customHeight="1">
      <c r="A705" s="71"/>
      <c r="D705" s="72"/>
      <c r="G705" s="72"/>
      <c r="J705" s="72"/>
      <c r="L705" s="75"/>
      <c r="M705" s="72"/>
      <c r="O705" s="75"/>
      <c r="P705" s="72"/>
    </row>
    <row r="706" spans="1:16" ht="15.9" customHeight="1">
      <c r="A706" s="71"/>
      <c r="D706" s="72"/>
      <c r="G706" s="72"/>
      <c r="J706" s="72"/>
      <c r="L706" s="75"/>
      <c r="M706" s="72"/>
      <c r="O706" s="75"/>
      <c r="P706" s="72"/>
    </row>
    <row r="707" spans="1:16" ht="15.9" customHeight="1">
      <c r="A707" s="71"/>
      <c r="D707" s="72"/>
      <c r="G707" s="72"/>
      <c r="J707" s="72"/>
      <c r="L707" s="75"/>
      <c r="M707" s="72"/>
      <c r="O707" s="75"/>
      <c r="P707" s="72"/>
    </row>
    <row r="708" spans="1:16" ht="15.9" customHeight="1">
      <c r="A708" s="71"/>
      <c r="D708" s="72"/>
      <c r="G708" s="72"/>
      <c r="J708" s="72"/>
      <c r="L708" s="75"/>
      <c r="M708" s="72"/>
      <c r="O708" s="75"/>
      <c r="P708" s="72"/>
    </row>
    <row r="709" spans="1:16" ht="15.9" customHeight="1">
      <c r="A709" s="71"/>
      <c r="D709" s="72"/>
      <c r="G709" s="72"/>
      <c r="J709" s="72"/>
      <c r="L709" s="75"/>
      <c r="M709" s="72"/>
      <c r="O709" s="75"/>
      <c r="P709" s="72"/>
    </row>
    <row r="710" spans="1:16" ht="15.9" customHeight="1">
      <c r="A710" s="71"/>
      <c r="D710" s="72"/>
      <c r="G710" s="72"/>
      <c r="J710" s="72"/>
      <c r="L710" s="75"/>
      <c r="M710" s="72"/>
      <c r="O710" s="75"/>
      <c r="P710" s="72"/>
    </row>
    <row r="711" spans="1:16" ht="15.9" customHeight="1">
      <c r="A711" s="71"/>
      <c r="D711" s="72"/>
      <c r="G711" s="72"/>
      <c r="J711" s="72"/>
      <c r="L711" s="75"/>
      <c r="M711" s="72"/>
      <c r="O711" s="75"/>
      <c r="P711" s="72"/>
    </row>
    <row r="712" spans="1:16" ht="15.9" customHeight="1">
      <c r="A712" s="71"/>
      <c r="D712" s="72"/>
      <c r="G712" s="72"/>
      <c r="J712" s="72"/>
      <c r="L712" s="75"/>
      <c r="M712" s="72"/>
      <c r="O712" s="75"/>
      <c r="P712" s="72"/>
    </row>
    <row r="713" spans="1:16" ht="15.9" customHeight="1">
      <c r="A713" s="71"/>
      <c r="D713" s="72"/>
      <c r="G713" s="72"/>
      <c r="J713" s="72"/>
      <c r="L713" s="75"/>
      <c r="M713" s="72"/>
      <c r="O713" s="75"/>
      <c r="P713" s="72"/>
    </row>
    <row r="714" spans="1:16" ht="15.9" customHeight="1">
      <c r="A714" s="71"/>
      <c r="D714" s="72"/>
      <c r="G714" s="72"/>
      <c r="J714" s="72"/>
      <c r="L714" s="75"/>
      <c r="M714" s="72"/>
      <c r="O714" s="75"/>
      <c r="P714" s="72"/>
    </row>
    <row r="715" spans="1:16" ht="15.9" customHeight="1">
      <c r="A715" s="71"/>
      <c r="D715" s="72"/>
      <c r="G715" s="72"/>
      <c r="J715" s="72"/>
      <c r="L715" s="75"/>
      <c r="M715" s="72"/>
      <c r="O715" s="75"/>
      <c r="P715" s="72"/>
    </row>
    <row r="716" spans="1:16" ht="15.9" customHeight="1">
      <c r="A716" s="71"/>
      <c r="D716" s="72"/>
      <c r="G716" s="72"/>
      <c r="J716" s="72"/>
      <c r="L716" s="75"/>
      <c r="M716" s="72"/>
      <c r="O716" s="75"/>
      <c r="P716" s="72"/>
    </row>
    <row r="717" spans="1:16" ht="15.9" customHeight="1">
      <c r="A717" s="71"/>
      <c r="D717" s="72"/>
      <c r="G717" s="72"/>
      <c r="J717" s="72"/>
      <c r="L717" s="75"/>
      <c r="M717" s="72"/>
      <c r="O717" s="75"/>
      <c r="P717" s="72"/>
    </row>
    <row r="718" spans="1:16" ht="15.9" customHeight="1">
      <c r="A718" s="71"/>
      <c r="D718" s="72"/>
      <c r="G718" s="72"/>
      <c r="J718" s="72"/>
      <c r="L718" s="75"/>
      <c r="M718" s="72"/>
      <c r="O718" s="75"/>
      <c r="P718" s="72"/>
    </row>
    <row r="719" spans="1:16" ht="15.9" customHeight="1">
      <c r="A719" s="71"/>
      <c r="D719" s="72"/>
      <c r="G719" s="72"/>
      <c r="J719" s="72"/>
      <c r="L719" s="75"/>
      <c r="M719" s="72"/>
      <c r="O719" s="75"/>
      <c r="P719" s="72"/>
    </row>
    <row r="720" spans="1:16" ht="15.9" customHeight="1">
      <c r="A720" s="71"/>
      <c r="D720" s="72"/>
      <c r="G720" s="72"/>
      <c r="J720" s="72"/>
      <c r="L720" s="75"/>
      <c r="M720" s="72"/>
      <c r="O720" s="75"/>
      <c r="P720" s="72"/>
    </row>
    <row r="721" spans="1:16" ht="15.9" customHeight="1">
      <c r="A721" s="71"/>
      <c r="D721" s="72"/>
      <c r="G721" s="72"/>
      <c r="J721" s="72"/>
      <c r="L721" s="75"/>
      <c r="M721" s="72"/>
      <c r="O721" s="75"/>
      <c r="P721" s="72"/>
    </row>
    <row r="722" spans="1:16" ht="15.9" customHeight="1">
      <c r="A722" s="71"/>
      <c r="D722" s="72"/>
      <c r="G722" s="72"/>
      <c r="J722" s="72"/>
      <c r="L722" s="75"/>
      <c r="M722" s="72"/>
      <c r="O722" s="75"/>
      <c r="P722" s="72"/>
    </row>
    <row r="723" spans="1:16" ht="15.9" customHeight="1">
      <c r="A723" s="71"/>
      <c r="D723" s="72"/>
      <c r="G723" s="72"/>
      <c r="J723" s="72"/>
      <c r="L723" s="75"/>
      <c r="M723" s="72"/>
      <c r="O723" s="75"/>
      <c r="P723" s="72"/>
    </row>
    <row r="724" spans="1:16" ht="15.9" customHeight="1">
      <c r="A724" s="71"/>
      <c r="D724" s="72"/>
      <c r="G724" s="72"/>
      <c r="J724" s="72"/>
      <c r="L724" s="75"/>
      <c r="M724" s="72"/>
      <c r="O724" s="75"/>
      <c r="P724" s="72"/>
    </row>
    <row r="725" spans="1:16" ht="15.9" customHeight="1">
      <c r="A725" s="71"/>
      <c r="D725" s="72"/>
      <c r="G725" s="72"/>
      <c r="J725" s="72"/>
      <c r="L725" s="75"/>
      <c r="M725" s="72"/>
      <c r="O725" s="75"/>
      <c r="P725" s="72"/>
    </row>
    <row r="726" spans="1:16" ht="15.9" customHeight="1">
      <c r="A726" s="71"/>
      <c r="D726" s="72"/>
      <c r="G726" s="72"/>
      <c r="J726" s="72"/>
      <c r="L726" s="75"/>
      <c r="M726" s="72"/>
      <c r="O726" s="75"/>
      <c r="P726" s="72"/>
    </row>
    <row r="727" spans="1:16" ht="15.9" customHeight="1">
      <c r="A727" s="71"/>
      <c r="D727" s="72"/>
      <c r="G727" s="72"/>
      <c r="J727" s="72"/>
      <c r="L727" s="75"/>
      <c r="M727" s="72"/>
      <c r="O727" s="75"/>
      <c r="P727" s="72"/>
    </row>
    <row r="728" spans="1:16" ht="15.9" customHeight="1">
      <c r="A728" s="71"/>
      <c r="D728" s="72"/>
      <c r="G728" s="72"/>
      <c r="J728" s="72"/>
      <c r="L728" s="75"/>
      <c r="M728" s="72"/>
      <c r="O728" s="75"/>
      <c r="P728" s="72"/>
    </row>
    <row r="729" spans="1:16" ht="15.9" customHeight="1">
      <c r="A729" s="71"/>
      <c r="D729" s="72"/>
      <c r="G729" s="72"/>
      <c r="J729" s="72"/>
      <c r="L729" s="75"/>
      <c r="M729" s="72"/>
      <c r="O729" s="75"/>
      <c r="P729" s="72"/>
    </row>
    <row r="730" spans="1:16" ht="15.9" customHeight="1">
      <c r="A730" s="71"/>
      <c r="D730" s="72"/>
      <c r="G730" s="72"/>
      <c r="J730" s="72"/>
      <c r="L730" s="75"/>
      <c r="M730" s="72"/>
      <c r="O730" s="75"/>
      <c r="P730" s="72"/>
    </row>
    <row r="731" spans="1:16" ht="15.9" customHeight="1">
      <c r="A731" s="71"/>
      <c r="D731" s="72"/>
      <c r="G731" s="72"/>
      <c r="J731" s="72"/>
      <c r="L731" s="75"/>
      <c r="M731" s="72"/>
      <c r="O731" s="75"/>
      <c r="P731" s="72"/>
    </row>
    <row r="732" spans="1:16" ht="15.9" customHeight="1">
      <c r="A732" s="71"/>
      <c r="D732" s="72"/>
      <c r="G732" s="72"/>
      <c r="J732" s="72"/>
      <c r="L732" s="75"/>
      <c r="M732" s="72"/>
      <c r="O732" s="75"/>
      <c r="P732" s="72"/>
    </row>
    <row r="733" spans="1:16" ht="15.9" customHeight="1">
      <c r="A733" s="71"/>
      <c r="D733" s="72"/>
      <c r="G733" s="72"/>
      <c r="J733" s="72"/>
      <c r="L733" s="75"/>
      <c r="M733" s="72"/>
      <c r="O733" s="75"/>
      <c r="P733" s="72"/>
    </row>
    <row r="734" spans="1:16" ht="15.9" customHeight="1">
      <c r="A734" s="71">
        <v>720</v>
      </c>
      <c r="D734" s="72"/>
      <c r="G734" s="72"/>
      <c r="J734" s="72"/>
      <c r="L734" s="75"/>
      <c r="M734" s="72"/>
      <c r="O734" s="75"/>
      <c r="P734" s="72"/>
    </row>
    <row r="735" spans="1:16" ht="15.9" customHeight="1">
      <c r="A735" s="71">
        <v>721</v>
      </c>
      <c r="D735" s="72"/>
      <c r="G735" s="72"/>
      <c r="J735" s="72"/>
      <c r="L735" s="75"/>
      <c r="M735" s="72"/>
      <c r="O735" s="75"/>
      <c r="P735" s="72"/>
    </row>
    <row r="736" spans="1:16" ht="15.9" customHeight="1">
      <c r="A736" s="71">
        <v>722</v>
      </c>
      <c r="D736" s="72"/>
      <c r="G736" s="72"/>
      <c r="J736" s="72"/>
      <c r="L736" s="75"/>
      <c r="M736" s="72"/>
      <c r="O736" s="75"/>
      <c r="P736" s="72"/>
    </row>
    <row r="737" spans="1:16" ht="15.9" customHeight="1">
      <c r="A737" s="71">
        <v>723</v>
      </c>
      <c r="D737" s="72"/>
      <c r="G737" s="72"/>
      <c r="J737" s="72"/>
      <c r="L737" s="75"/>
      <c r="M737" s="72"/>
      <c r="O737" s="75"/>
      <c r="P737" s="72"/>
    </row>
    <row r="738" spans="1:16" ht="15.9" customHeight="1">
      <c r="A738" s="71">
        <v>724</v>
      </c>
      <c r="D738" s="72"/>
      <c r="G738" s="72"/>
      <c r="J738" s="72"/>
      <c r="L738" s="75"/>
      <c r="M738" s="72"/>
      <c r="O738" s="75"/>
      <c r="P738" s="72"/>
    </row>
    <row r="739" spans="1:16" ht="15.9" customHeight="1">
      <c r="A739" s="71">
        <v>725</v>
      </c>
      <c r="D739" s="72"/>
      <c r="G739" s="72"/>
      <c r="J739" s="72"/>
      <c r="L739" s="75"/>
      <c r="M739" s="72"/>
      <c r="O739" s="75"/>
      <c r="P739" s="72"/>
    </row>
    <row r="740" spans="1:16" ht="15.9" customHeight="1">
      <c r="A740" s="71">
        <v>726</v>
      </c>
      <c r="D740" s="72"/>
      <c r="G740" s="72"/>
      <c r="J740" s="72"/>
      <c r="L740" s="75"/>
      <c r="M740" s="72"/>
      <c r="O740" s="75"/>
      <c r="P740" s="72"/>
    </row>
    <row r="741" spans="1:16" ht="15.9" customHeight="1">
      <c r="A741" s="71">
        <v>727</v>
      </c>
      <c r="D741" s="72"/>
      <c r="G741" s="72"/>
      <c r="J741" s="72"/>
      <c r="L741" s="75"/>
      <c r="M741" s="72"/>
      <c r="O741" s="75"/>
      <c r="P741" s="72"/>
    </row>
    <row r="742" spans="1:16" ht="15.9" customHeight="1">
      <c r="A742" s="71">
        <v>728</v>
      </c>
      <c r="D742" s="72"/>
      <c r="G742" s="72"/>
      <c r="J742" s="72"/>
      <c r="L742" s="75"/>
      <c r="M742" s="72"/>
      <c r="O742" s="75"/>
      <c r="P742" s="72"/>
    </row>
    <row r="743" spans="1:16" ht="15.9" customHeight="1">
      <c r="A743" s="71">
        <v>729</v>
      </c>
      <c r="D743" s="72"/>
      <c r="G743" s="72"/>
      <c r="J743" s="72"/>
      <c r="L743" s="75"/>
      <c r="M743" s="72"/>
      <c r="O743" s="75"/>
      <c r="P743" s="72"/>
    </row>
  </sheetData>
  <mergeCells count="24">
    <mergeCell ref="B2:C2"/>
    <mergeCell ref="E2:F2"/>
    <mergeCell ref="H2:I2"/>
    <mergeCell ref="K2:L2"/>
    <mergeCell ref="N2:O2"/>
    <mergeCell ref="Q2:R2"/>
    <mergeCell ref="T2:U2"/>
    <mergeCell ref="W2:X2"/>
    <mergeCell ref="Z2:AA2"/>
    <mergeCell ref="AC2:AD2"/>
    <mergeCell ref="AI7:AJ7"/>
    <mergeCell ref="AC7:AD7"/>
    <mergeCell ref="AF7:AG7"/>
    <mergeCell ref="AI2:AJ2"/>
    <mergeCell ref="AF2:AG2"/>
    <mergeCell ref="T7:U7"/>
    <mergeCell ref="W7:X7"/>
    <mergeCell ref="Z7:AA7"/>
    <mergeCell ref="Q7:R7"/>
    <mergeCell ref="B7:C7"/>
    <mergeCell ref="E7:F7"/>
    <mergeCell ref="H7:I7"/>
    <mergeCell ref="K7:L7"/>
    <mergeCell ref="N7:O7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6">
    <tabColor rgb="FFFF0000"/>
  </sheetPr>
  <dimension ref="A1:AJ743"/>
  <sheetViews>
    <sheetView topLeftCell="F3" zoomScale="55" zoomScaleNormal="55" workbookViewId="0">
      <selection activeCell="AC26" sqref="AC26"/>
    </sheetView>
  </sheetViews>
  <sheetFormatPr defaultColWidth="8.88671875" defaultRowHeight="15" customHeight="1"/>
  <cols>
    <col min="1" max="1" width="4.44140625" style="74" customWidth="1"/>
    <col min="2" max="2" width="19.88671875" style="74" customWidth="1"/>
    <col min="3" max="3" width="10.6640625" style="74" customWidth="1"/>
    <col min="4" max="4" width="3.6640625" style="74" customWidth="1"/>
    <col min="5" max="5" width="21" style="74" customWidth="1"/>
    <col min="6" max="6" width="11.44140625" style="74" customWidth="1"/>
    <col min="7" max="7" width="3.6640625" style="74" customWidth="1"/>
    <col min="8" max="8" width="21" style="74" customWidth="1"/>
    <col min="9" max="9" width="11.109375" style="74" customWidth="1"/>
    <col min="10" max="10" width="3.6640625" style="74" customWidth="1"/>
    <col min="11" max="11" width="23" style="74" customWidth="1"/>
    <col min="12" max="12" width="9.6640625" style="74" customWidth="1"/>
    <col min="13" max="13" width="3.6640625" style="74" customWidth="1"/>
    <col min="14" max="14" width="21" style="74" customWidth="1"/>
    <col min="15" max="15" width="9.88671875" style="74" customWidth="1"/>
    <col min="16" max="16" width="3.6640625" style="74" customWidth="1"/>
    <col min="17" max="17" width="21" style="74" customWidth="1"/>
    <col min="18" max="18" width="11" style="74" customWidth="1"/>
    <col min="19" max="19" width="2.44140625" style="74" customWidth="1"/>
    <col min="20" max="20" width="22.109375" style="74" customWidth="1"/>
    <col min="21" max="21" width="10.44140625" style="74" customWidth="1"/>
    <col min="22" max="22" width="3.109375" style="74" customWidth="1"/>
    <col min="23" max="23" width="19.88671875" style="74" customWidth="1"/>
    <col min="24" max="24" width="10.44140625" style="74" customWidth="1"/>
    <col min="25" max="25" width="3" style="74" customWidth="1"/>
    <col min="26" max="26" width="18.6640625" style="74" customWidth="1"/>
    <col min="27" max="27" width="11" style="74" customWidth="1"/>
    <col min="28" max="28" width="3.33203125" style="74" customWidth="1"/>
    <col min="29" max="29" width="25.44140625" style="74" customWidth="1"/>
    <col min="30" max="30" width="11" style="74" customWidth="1"/>
    <col min="31" max="31" width="2.88671875" style="74" customWidth="1"/>
    <col min="32" max="32" width="19.6640625" style="74" customWidth="1"/>
    <col min="33" max="33" width="10.6640625" style="74" customWidth="1"/>
    <col min="34" max="34" width="3.44140625" style="74" customWidth="1"/>
    <col min="35" max="35" width="25.33203125" style="74" customWidth="1"/>
    <col min="36" max="36" width="10.44140625" style="74" customWidth="1"/>
    <col min="37" max="16384" width="8.88671875" style="74"/>
  </cols>
  <sheetData>
    <row r="1" spans="1:36" ht="15.6">
      <c r="A1" s="71"/>
      <c r="B1" s="72"/>
      <c r="C1" s="72"/>
      <c r="D1" s="72"/>
      <c r="E1" s="72"/>
      <c r="F1" s="72"/>
      <c r="G1" s="72"/>
      <c r="H1" s="72"/>
      <c r="I1" s="72"/>
      <c r="J1" s="72"/>
      <c r="K1" s="72"/>
      <c r="L1" s="73"/>
      <c r="M1" s="72"/>
      <c r="N1" s="72"/>
      <c r="O1" s="73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</row>
    <row r="2" spans="1:36" ht="15.6">
      <c r="A2" s="71"/>
      <c r="B2" s="165" t="s">
        <v>2</v>
      </c>
      <c r="C2" s="166"/>
      <c r="D2" s="72"/>
      <c r="E2" s="165" t="s">
        <v>3</v>
      </c>
      <c r="F2" s="166"/>
      <c r="G2" s="72"/>
      <c r="H2" s="165" t="s">
        <v>4</v>
      </c>
      <c r="I2" s="166"/>
      <c r="J2" s="72"/>
      <c r="K2" s="165" t="s">
        <v>5</v>
      </c>
      <c r="L2" s="166"/>
      <c r="M2" s="72"/>
      <c r="N2" s="165" t="s">
        <v>6</v>
      </c>
      <c r="O2" s="166"/>
      <c r="P2" s="72"/>
      <c r="Q2" s="165" t="s">
        <v>7</v>
      </c>
      <c r="R2" s="166"/>
      <c r="S2" s="72"/>
      <c r="T2" s="165" t="s">
        <v>8</v>
      </c>
      <c r="U2" s="166"/>
      <c r="V2" s="72"/>
      <c r="W2" s="165" t="s">
        <v>9</v>
      </c>
      <c r="X2" s="166"/>
      <c r="Y2" s="72"/>
      <c r="Z2" s="165" t="s">
        <v>10</v>
      </c>
      <c r="AA2" s="166"/>
      <c r="AB2" s="72"/>
      <c r="AC2" s="165" t="s">
        <v>11</v>
      </c>
      <c r="AD2" s="166"/>
      <c r="AE2" s="72"/>
      <c r="AF2" s="165" t="s">
        <v>12</v>
      </c>
      <c r="AG2" s="166"/>
      <c r="AI2" s="165" t="s">
        <v>13</v>
      </c>
      <c r="AJ2" s="166"/>
    </row>
    <row r="3" spans="1:36" ht="15.6">
      <c r="A3" s="71"/>
      <c r="B3" s="75" t="s">
        <v>46</v>
      </c>
      <c r="C3" s="76">
        <f>COUNTA(C15:C5000)+C8</f>
        <v>0</v>
      </c>
      <c r="D3" s="72"/>
      <c r="E3" s="75" t="s">
        <v>46</v>
      </c>
      <c r="F3" s="76">
        <f>COUNTA(F15:F5000)+F8</f>
        <v>0</v>
      </c>
      <c r="G3" s="72"/>
      <c r="H3" s="75" t="s">
        <v>46</v>
      </c>
      <c r="I3" s="76">
        <f>COUNTA(I15:I5005)+I8</f>
        <v>0</v>
      </c>
      <c r="J3" s="72"/>
      <c r="K3" s="75" t="s">
        <v>46</v>
      </c>
      <c r="L3" s="76">
        <f>COUNTA(L15:L5005)+L8</f>
        <v>0</v>
      </c>
      <c r="M3" s="72"/>
      <c r="N3" s="75" t="s">
        <v>46</v>
      </c>
      <c r="O3" s="76">
        <f>COUNTA(O15:O5006)+O8</f>
        <v>0</v>
      </c>
      <c r="P3" s="72"/>
      <c r="Q3" s="75" t="s">
        <v>46</v>
      </c>
      <c r="R3" s="76">
        <f>COUNTA(R15:R5002)+R8</f>
        <v>0</v>
      </c>
      <c r="S3" s="72"/>
      <c r="T3" s="75" t="s">
        <v>46</v>
      </c>
      <c r="U3" s="76">
        <f>COUNTA(U15:U4996)+U8</f>
        <v>0</v>
      </c>
      <c r="V3" s="72"/>
      <c r="W3" s="75" t="s">
        <v>46</v>
      </c>
      <c r="X3" s="76">
        <f>COUNTA(X15:X5005)+X8</f>
        <v>0</v>
      </c>
      <c r="Y3" s="72"/>
      <c r="Z3" s="75" t="s">
        <v>46</v>
      </c>
      <c r="AA3" s="76">
        <f>COUNTA(AA15:AA5005)+AA8</f>
        <v>0</v>
      </c>
      <c r="AB3" s="72"/>
      <c r="AC3" s="75" t="s">
        <v>46</v>
      </c>
      <c r="AD3" s="76">
        <f>COUNTA(AD15:AD5004)+AD8</f>
        <v>0</v>
      </c>
      <c r="AE3" s="72"/>
      <c r="AF3" s="75" t="s">
        <v>46</v>
      </c>
      <c r="AG3" s="76">
        <f>COUNTA(AG15:AG5005)+AG8</f>
        <v>0</v>
      </c>
      <c r="AI3" s="75" t="s">
        <v>46</v>
      </c>
      <c r="AJ3" s="76">
        <f>COUNTA(AJ15:AJ5002)+AJ8</f>
        <v>13</v>
      </c>
    </row>
    <row r="4" spans="1:36" ht="15.6">
      <c r="A4" s="71"/>
      <c r="B4" s="75" t="s">
        <v>47</v>
      </c>
      <c r="C4" s="77">
        <f>SUM(C15:C100009)+C9</f>
        <v>0</v>
      </c>
      <c r="D4" s="72"/>
      <c r="E4" s="75" t="s">
        <v>47</v>
      </c>
      <c r="F4" s="77">
        <f>SUM(F15:F100007)+F9</f>
        <v>0</v>
      </c>
      <c r="G4" s="72"/>
      <c r="H4" s="75" t="s">
        <v>47</v>
      </c>
      <c r="I4" s="77">
        <f>SUM(I15:I100012)+I9</f>
        <v>0</v>
      </c>
      <c r="J4" s="72"/>
      <c r="K4" s="75" t="s">
        <v>47</v>
      </c>
      <c r="L4" s="78">
        <f>SUM(L15:L100012)+L9</f>
        <v>0</v>
      </c>
      <c r="M4" s="72"/>
      <c r="N4" s="75" t="s">
        <v>47</v>
      </c>
      <c r="O4" s="78">
        <f>SUM(O15:O100013)+O9</f>
        <v>0</v>
      </c>
      <c r="P4" s="72"/>
      <c r="Q4" s="75" t="s">
        <v>47</v>
      </c>
      <c r="R4" s="77">
        <f>SUM(R15:R100009)+R9</f>
        <v>0</v>
      </c>
      <c r="S4" s="72"/>
      <c r="T4" s="75" t="s">
        <v>47</v>
      </c>
      <c r="U4" s="77">
        <f>SUM(U15:U100003)+U9</f>
        <v>0</v>
      </c>
      <c r="V4" s="72"/>
      <c r="W4" s="75" t="s">
        <v>47</v>
      </c>
      <c r="X4" s="77">
        <f>SUM(X15:X100012)+X9</f>
        <v>0</v>
      </c>
      <c r="Y4" s="72"/>
      <c r="Z4" s="75" t="s">
        <v>47</v>
      </c>
      <c r="AA4" s="77">
        <f>SUM(AA15:AA100012)+AA9</f>
        <v>0</v>
      </c>
      <c r="AB4" s="72"/>
      <c r="AC4" s="75" t="s">
        <v>47</v>
      </c>
      <c r="AD4" s="77">
        <f>SUM(AD15:AD100011)+AD9</f>
        <v>0</v>
      </c>
      <c r="AE4" s="72"/>
      <c r="AF4" s="75" t="s">
        <v>47</v>
      </c>
      <c r="AG4" s="77">
        <f>SUM(AG15:AG100012)+AG9</f>
        <v>0</v>
      </c>
      <c r="AI4" s="75" t="s">
        <v>47</v>
      </c>
      <c r="AJ4" s="77">
        <f>SUM(AJ15:AJ100009)+AJ9</f>
        <v>1746</v>
      </c>
    </row>
    <row r="5" spans="1:36" ht="15.6">
      <c r="A5" s="71"/>
      <c r="B5" s="75" t="s">
        <v>48</v>
      </c>
      <c r="C5" s="79">
        <f t="shared" ref="C5:C6" si="0">C4/60+C10</f>
        <v>0</v>
      </c>
      <c r="D5" s="72"/>
      <c r="E5" s="75" t="s">
        <v>48</v>
      </c>
      <c r="F5" s="79">
        <f t="shared" ref="F5:F6" si="1">F4/60+F10</f>
        <v>0</v>
      </c>
      <c r="G5" s="72"/>
      <c r="H5" s="75" t="s">
        <v>48</v>
      </c>
      <c r="I5" s="79">
        <f t="shared" ref="I5:I6" si="2">I4/60+I10</f>
        <v>0</v>
      </c>
      <c r="J5" s="72"/>
      <c r="K5" s="75" t="s">
        <v>48</v>
      </c>
      <c r="L5" s="80">
        <f t="shared" ref="L5:L6" si="3">L4/60+L10</f>
        <v>0</v>
      </c>
      <c r="M5" s="72"/>
      <c r="N5" s="75" t="s">
        <v>48</v>
      </c>
      <c r="O5" s="80">
        <f t="shared" ref="O5:O6" si="4">O4/60+O10</f>
        <v>0</v>
      </c>
      <c r="P5" s="72"/>
      <c r="Q5" s="75" t="s">
        <v>48</v>
      </c>
      <c r="R5" s="79">
        <f t="shared" ref="R5:R6" si="5">R4/60+R10</f>
        <v>0</v>
      </c>
      <c r="S5" s="72"/>
      <c r="T5" s="75" t="s">
        <v>48</v>
      </c>
      <c r="U5" s="79">
        <f t="shared" ref="U5:U6" si="6">U4/60+U10</f>
        <v>0</v>
      </c>
      <c r="V5" s="72"/>
      <c r="W5" s="75" t="s">
        <v>48</v>
      </c>
      <c r="X5" s="79">
        <f t="shared" ref="X5:X6" si="7">X4/60+X10</f>
        <v>0</v>
      </c>
      <c r="Y5" s="72"/>
      <c r="Z5" s="75" t="s">
        <v>48</v>
      </c>
      <c r="AA5" s="79">
        <f t="shared" ref="AA5:AA6" si="8">AA4/60+AA10</f>
        <v>0</v>
      </c>
      <c r="AB5" s="72"/>
      <c r="AC5" s="75" t="s">
        <v>48</v>
      </c>
      <c r="AD5" s="79">
        <f t="shared" ref="AD5:AD6" si="9">AD4/60+AD10</f>
        <v>0</v>
      </c>
      <c r="AE5" s="72"/>
      <c r="AF5" s="75" t="s">
        <v>48</v>
      </c>
      <c r="AG5" s="79">
        <f t="shared" ref="AG5:AG6" si="10">AG4/60+AG10</f>
        <v>0</v>
      </c>
      <c r="AI5" s="75" t="s">
        <v>48</v>
      </c>
      <c r="AJ5" s="79">
        <f t="shared" ref="AJ5:AJ6" si="11">AJ4/60+AJ10</f>
        <v>29.1</v>
      </c>
    </row>
    <row r="6" spans="1:36" ht="15.6">
      <c r="A6" s="71"/>
      <c r="B6" s="75" t="s">
        <v>49</v>
      </c>
      <c r="C6" s="81">
        <f t="shared" si="0"/>
        <v>0</v>
      </c>
      <c r="D6" s="72"/>
      <c r="E6" s="75" t="s">
        <v>49</v>
      </c>
      <c r="F6" s="81">
        <f t="shared" si="1"/>
        <v>0</v>
      </c>
      <c r="G6" s="72"/>
      <c r="H6" s="75" t="s">
        <v>49</v>
      </c>
      <c r="I6" s="81">
        <f t="shared" si="2"/>
        <v>0</v>
      </c>
      <c r="J6" s="72"/>
      <c r="K6" s="75" t="s">
        <v>49</v>
      </c>
      <c r="L6" s="82">
        <f t="shared" si="3"/>
        <v>0</v>
      </c>
      <c r="M6" s="72"/>
      <c r="N6" s="75" t="s">
        <v>49</v>
      </c>
      <c r="O6" s="82">
        <f t="shared" si="4"/>
        <v>0</v>
      </c>
      <c r="P6" s="72"/>
      <c r="Q6" s="75" t="s">
        <v>49</v>
      </c>
      <c r="R6" s="81">
        <f t="shared" si="5"/>
        <v>0</v>
      </c>
      <c r="S6" s="72"/>
      <c r="T6" s="75" t="s">
        <v>49</v>
      </c>
      <c r="U6" s="81">
        <f t="shared" si="6"/>
        <v>0</v>
      </c>
      <c r="V6" s="72"/>
      <c r="W6" s="75" t="s">
        <v>49</v>
      </c>
      <c r="X6" s="81">
        <f t="shared" si="7"/>
        <v>0</v>
      </c>
      <c r="Y6" s="72"/>
      <c r="Z6" s="75" t="s">
        <v>49</v>
      </c>
      <c r="AA6" s="81">
        <f t="shared" si="8"/>
        <v>0</v>
      </c>
      <c r="AB6" s="72"/>
      <c r="AC6" s="75" t="s">
        <v>49</v>
      </c>
      <c r="AD6" s="81">
        <f t="shared" si="9"/>
        <v>0</v>
      </c>
      <c r="AE6" s="72"/>
      <c r="AF6" s="75" t="s">
        <v>49</v>
      </c>
      <c r="AG6" s="81">
        <f t="shared" si="10"/>
        <v>0</v>
      </c>
      <c r="AI6" s="75" t="s">
        <v>49</v>
      </c>
      <c r="AJ6" s="81">
        <f t="shared" si="11"/>
        <v>0.48500000000000004</v>
      </c>
    </row>
    <row r="7" spans="1:36" ht="15.6">
      <c r="A7" s="71"/>
      <c r="B7" s="165" t="s">
        <v>50</v>
      </c>
      <c r="C7" s="166"/>
      <c r="D7" s="72"/>
      <c r="E7" s="165" t="s">
        <v>50</v>
      </c>
      <c r="F7" s="166"/>
      <c r="G7" s="72"/>
      <c r="H7" s="165" t="s">
        <v>50</v>
      </c>
      <c r="I7" s="166"/>
      <c r="J7" s="72"/>
      <c r="K7" s="165" t="s">
        <v>50</v>
      </c>
      <c r="L7" s="166"/>
      <c r="M7" s="72"/>
      <c r="N7" s="165" t="s">
        <v>50</v>
      </c>
      <c r="O7" s="166"/>
      <c r="P7" s="72"/>
      <c r="Q7" s="165" t="s">
        <v>50</v>
      </c>
      <c r="R7" s="166"/>
      <c r="S7" s="72"/>
      <c r="T7" s="165" t="s">
        <v>50</v>
      </c>
      <c r="U7" s="166"/>
      <c r="V7" s="72"/>
      <c r="W7" s="165" t="s">
        <v>50</v>
      </c>
      <c r="X7" s="166"/>
      <c r="Y7" s="72"/>
      <c r="Z7" s="165" t="s">
        <v>50</v>
      </c>
      <c r="AA7" s="166"/>
      <c r="AB7" s="72"/>
      <c r="AC7" s="165" t="s">
        <v>50</v>
      </c>
      <c r="AD7" s="166"/>
      <c r="AE7" s="72"/>
      <c r="AF7" s="165" t="s">
        <v>50</v>
      </c>
      <c r="AG7" s="166"/>
      <c r="AI7" s="165" t="s">
        <v>50</v>
      </c>
      <c r="AJ7" s="166"/>
    </row>
    <row r="8" spans="1:36" ht="15.6">
      <c r="A8" s="71"/>
      <c r="B8" s="75" t="s">
        <v>46</v>
      </c>
      <c r="C8" s="76"/>
      <c r="D8" s="72"/>
      <c r="E8" s="75" t="s">
        <v>46</v>
      </c>
      <c r="F8" s="76"/>
      <c r="G8" s="72"/>
      <c r="H8" s="75" t="s">
        <v>46</v>
      </c>
      <c r="I8" s="76"/>
      <c r="J8" s="72"/>
      <c r="K8" s="75" t="s">
        <v>46</v>
      </c>
      <c r="L8" s="76"/>
      <c r="M8" s="72"/>
      <c r="N8" s="75" t="s">
        <v>46</v>
      </c>
      <c r="O8" s="76"/>
      <c r="P8" s="72"/>
      <c r="Q8" s="75" t="s">
        <v>46</v>
      </c>
      <c r="R8" s="76"/>
      <c r="S8" s="72"/>
      <c r="T8" s="75" t="s">
        <v>46</v>
      </c>
      <c r="U8" s="76"/>
      <c r="V8" s="72"/>
      <c r="W8" s="75" t="s">
        <v>46</v>
      </c>
      <c r="X8" s="76"/>
      <c r="Y8" s="72"/>
      <c r="Z8" s="75" t="s">
        <v>46</v>
      </c>
      <c r="AA8" s="76"/>
      <c r="AB8" s="72"/>
      <c r="AC8" s="75" t="s">
        <v>46</v>
      </c>
      <c r="AD8" s="76"/>
      <c r="AE8" s="72"/>
      <c r="AF8" s="75" t="s">
        <v>46</v>
      </c>
      <c r="AG8" s="76"/>
      <c r="AI8" s="75" t="s">
        <v>46</v>
      </c>
      <c r="AJ8" s="76"/>
    </row>
    <row r="9" spans="1:36" ht="15.6">
      <c r="A9" s="71"/>
      <c r="B9" s="75" t="s">
        <v>47</v>
      </c>
      <c r="C9" s="77">
        <f>C10*60</f>
        <v>0</v>
      </c>
      <c r="D9" s="72"/>
      <c r="E9" s="75" t="s">
        <v>47</v>
      </c>
      <c r="F9" s="77">
        <f>F10*60</f>
        <v>0</v>
      </c>
      <c r="G9" s="72"/>
      <c r="H9" s="75" t="s">
        <v>47</v>
      </c>
      <c r="I9" s="77">
        <f>I10*60</f>
        <v>0</v>
      </c>
      <c r="J9" s="72"/>
      <c r="K9" s="75" t="s">
        <v>47</v>
      </c>
      <c r="L9" s="78">
        <f>L10*60</f>
        <v>0</v>
      </c>
      <c r="M9" s="72"/>
      <c r="N9" s="75" t="s">
        <v>47</v>
      </c>
      <c r="O9" s="78">
        <f>O10*60</f>
        <v>0</v>
      </c>
      <c r="P9" s="72"/>
      <c r="Q9" s="75" t="s">
        <v>47</v>
      </c>
      <c r="R9" s="77">
        <f>R10*60</f>
        <v>0</v>
      </c>
      <c r="S9" s="72"/>
      <c r="T9" s="75" t="s">
        <v>47</v>
      </c>
      <c r="U9" s="77">
        <f>U10*60</f>
        <v>0</v>
      </c>
      <c r="V9" s="72"/>
      <c r="W9" s="75" t="s">
        <v>47</v>
      </c>
      <c r="X9" s="77">
        <f>X10*60</f>
        <v>0</v>
      </c>
      <c r="Y9" s="72"/>
      <c r="Z9" s="75" t="s">
        <v>47</v>
      </c>
      <c r="AA9" s="77">
        <f>AA10*60</f>
        <v>0</v>
      </c>
      <c r="AB9" s="72"/>
      <c r="AC9" s="75" t="s">
        <v>47</v>
      </c>
      <c r="AD9" s="77">
        <f>AD10*60</f>
        <v>0</v>
      </c>
      <c r="AE9" s="72"/>
      <c r="AF9" s="75" t="s">
        <v>47</v>
      </c>
      <c r="AG9" s="77">
        <f>AG10*60</f>
        <v>0</v>
      </c>
      <c r="AI9" s="75" t="s">
        <v>47</v>
      </c>
      <c r="AJ9" s="77">
        <f>AJ10*60</f>
        <v>0</v>
      </c>
    </row>
    <row r="10" spans="1:36" ht="15.6">
      <c r="A10" s="71"/>
      <c r="B10" s="75" t="s">
        <v>48</v>
      </c>
      <c r="C10" s="79"/>
      <c r="D10" s="72"/>
      <c r="E10" s="75" t="s">
        <v>48</v>
      </c>
      <c r="F10" s="79"/>
      <c r="G10" s="72"/>
      <c r="H10" s="75" t="s">
        <v>48</v>
      </c>
      <c r="I10" s="79"/>
      <c r="J10" s="72"/>
      <c r="K10" s="75" t="s">
        <v>48</v>
      </c>
      <c r="L10" s="80"/>
      <c r="M10" s="72"/>
      <c r="N10" s="75" t="s">
        <v>48</v>
      </c>
      <c r="O10" s="80"/>
      <c r="P10" s="72"/>
      <c r="Q10" s="75" t="s">
        <v>48</v>
      </c>
      <c r="R10" s="79"/>
      <c r="S10" s="72"/>
      <c r="T10" s="75" t="s">
        <v>48</v>
      </c>
      <c r="U10" s="79"/>
      <c r="V10" s="72"/>
      <c r="W10" s="75" t="s">
        <v>48</v>
      </c>
      <c r="X10" s="79"/>
      <c r="Y10" s="72"/>
      <c r="Z10" s="75" t="s">
        <v>48</v>
      </c>
      <c r="AA10" s="79"/>
      <c r="AB10" s="72"/>
      <c r="AC10" s="75" t="s">
        <v>48</v>
      </c>
      <c r="AD10" s="79"/>
      <c r="AE10" s="72"/>
      <c r="AF10" s="75" t="s">
        <v>48</v>
      </c>
      <c r="AG10" s="79"/>
      <c r="AI10" s="75" t="s">
        <v>48</v>
      </c>
      <c r="AJ10" s="79"/>
    </row>
    <row r="11" spans="1:36" ht="15.6">
      <c r="A11" s="71"/>
      <c r="B11" s="83" t="s">
        <v>49</v>
      </c>
      <c r="C11" s="84">
        <f>C10/60</f>
        <v>0</v>
      </c>
      <c r="D11" s="72"/>
      <c r="E11" s="83" t="s">
        <v>49</v>
      </c>
      <c r="F11" s="84">
        <f>F10/60</f>
        <v>0</v>
      </c>
      <c r="G11" s="72"/>
      <c r="H11" s="83" t="s">
        <v>49</v>
      </c>
      <c r="I11" s="84">
        <f>I10/60</f>
        <v>0</v>
      </c>
      <c r="J11" s="72"/>
      <c r="K11" s="83" t="s">
        <v>49</v>
      </c>
      <c r="L11" s="85">
        <f>L10/60</f>
        <v>0</v>
      </c>
      <c r="M11" s="72"/>
      <c r="N11" s="83" t="s">
        <v>49</v>
      </c>
      <c r="O11" s="85">
        <f>O10/60</f>
        <v>0</v>
      </c>
      <c r="P11" s="72"/>
      <c r="Q11" s="83" t="s">
        <v>49</v>
      </c>
      <c r="R11" s="84">
        <f>R10/60</f>
        <v>0</v>
      </c>
      <c r="S11" s="72"/>
      <c r="T11" s="83" t="s">
        <v>49</v>
      </c>
      <c r="U11" s="84">
        <f>U10/60</f>
        <v>0</v>
      </c>
      <c r="V11" s="72"/>
      <c r="W11" s="83" t="s">
        <v>49</v>
      </c>
      <c r="X11" s="84">
        <f>X10/60</f>
        <v>0</v>
      </c>
      <c r="Y11" s="72"/>
      <c r="Z11" s="83" t="s">
        <v>49</v>
      </c>
      <c r="AA11" s="84">
        <f>AA10/60</f>
        <v>0</v>
      </c>
      <c r="AB11" s="72"/>
      <c r="AC11" s="83" t="s">
        <v>49</v>
      </c>
      <c r="AD11" s="84">
        <f>AD10/60</f>
        <v>0</v>
      </c>
      <c r="AE11" s="72"/>
      <c r="AF11" s="83" t="s">
        <v>49</v>
      </c>
      <c r="AG11" s="84">
        <f>AG10/60</f>
        <v>0</v>
      </c>
      <c r="AI11" s="83" t="s">
        <v>49</v>
      </c>
      <c r="AJ11" s="84">
        <f>AJ10/60</f>
        <v>0</v>
      </c>
    </row>
    <row r="12" spans="1:36" ht="15.6">
      <c r="A12" s="71"/>
      <c r="B12" s="75" t="s">
        <v>51</v>
      </c>
      <c r="C12" s="86">
        <v>581</v>
      </c>
      <c r="D12" s="72"/>
      <c r="E12" s="75" t="s">
        <v>51</v>
      </c>
      <c r="F12" s="86">
        <v>581</v>
      </c>
      <c r="G12" s="72"/>
      <c r="H12" s="75" t="s">
        <v>51</v>
      </c>
      <c r="I12" s="86">
        <v>581</v>
      </c>
      <c r="J12" s="72"/>
      <c r="K12" s="75" t="s">
        <v>51</v>
      </c>
      <c r="L12" s="87">
        <v>581</v>
      </c>
      <c r="M12" s="72"/>
      <c r="N12" s="75" t="s">
        <v>51</v>
      </c>
      <c r="O12" s="87">
        <v>581</v>
      </c>
      <c r="P12" s="72"/>
      <c r="Q12" s="75" t="s">
        <v>51</v>
      </c>
      <c r="R12" s="86">
        <v>581</v>
      </c>
      <c r="S12" s="72"/>
      <c r="T12" s="75" t="s">
        <v>51</v>
      </c>
      <c r="U12" s="86">
        <v>581</v>
      </c>
      <c r="V12" s="72"/>
      <c r="W12" s="75" t="s">
        <v>51</v>
      </c>
      <c r="X12" s="86">
        <v>581</v>
      </c>
      <c r="Y12" s="72"/>
      <c r="Z12" s="75" t="s">
        <v>51</v>
      </c>
      <c r="AA12" s="86">
        <v>581</v>
      </c>
      <c r="AB12" s="72"/>
      <c r="AC12" s="75" t="s">
        <v>51</v>
      </c>
      <c r="AD12" s="86">
        <v>581</v>
      </c>
      <c r="AE12" s="72"/>
      <c r="AF12" s="75" t="s">
        <v>51</v>
      </c>
      <c r="AG12" s="86">
        <v>581</v>
      </c>
      <c r="AI12" s="75" t="s">
        <v>51</v>
      </c>
      <c r="AJ12" s="86">
        <v>581</v>
      </c>
    </row>
    <row r="13" spans="1:36" ht="15.6">
      <c r="A13" s="71"/>
      <c r="B13" s="88" t="s">
        <v>52</v>
      </c>
      <c r="C13" s="62">
        <f>C12*C5</f>
        <v>0</v>
      </c>
      <c r="D13" s="72"/>
      <c r="E13" s="88" t="s">
        <v>52</v>
      </c>
      <c r="F13" s="62">
        <f>F12*F5</f>
        <v>0</v>
      </c>
      <c r="G13" s="72"/>
      <c r="H13" s="88" t="s">
        <v>52</v>
      </c>
      <c r="I13" s="62">
        <f>I12*I5</f>
        <v>0</v>
      </c>
      <c r="J13" s="72"/>
      <c r="K13" s="88" t="s">
        <v>52</v>
      </c>
      <c r="L13" s="89">
        <f>L12*L5</f>
        <v>0</v>
      </c>
      <c r="M13" s="72"/>
      <c r="N13" s="88" t="s">
        <v>52</v>
      </c>
      <c r="O13" s="89">
        <f>O12*O5</f>
        <v>0</v>
      </c>
      <c r="P13" s="72"/>
      <c r="Q13" s="88" t="s">
        <v>52</v>
      </c>
      <c r="R13" s="62">
        <f>R12*R5</f>
        <v>0</v>
      </c>
      <c r="S13" s="72"/>
      <c r="T13" s="88" t="s">
        <v>52</v>
      </c>
      <c r="U13" s="62">
        <f>U12*U5</f>
        <v>0</v>
      </c>
      <c r="V13" s="72"/>
      <c r="W13" s="88" t="s">
        <v>52</v>
      </c>
      <c r="X13" s="62">
        <f>X12*X5</f>
        <v>0</v>
      </c>
      <c r="Y13" s="72"/>
      <c r="Z13" s="88" t="s">
        <v>52</v>
      </c>
      <c r="AA13" s="62">
        <f>AA12*AA5</f>
        <v>0</v>
      </c>
      <c r="AB13" s="72"/>
      <c r="AC13" s="88" t="s">
        <v>52</v>
      </c>
      <c r="AD13" s="62">
        <f>AD12*AD5</f>
        <v>0</v>
      </c>
      <c r="AE13" s="72"/>
      <c r="AF13" s="88" t="s">
        <v>52</v>
      </c>
      <c r="AG13" s="62">
        <f>AG12*AG5</f>
        <v>0</v>
      </c>
      <c r="AI13" s="88" t="s">
        <v>52</v>
      </c>
      <c r="AJ13" s="62">
        <f>AJ12*AJ5</f>
        <v>16907.100000000002</v>
      </c>
    </row>
    <row r="14" spans="1:36" ht="16.2" thickBot="1">
      <c r="A14" s="71"/>
      <c r="B14" s="90" t="s">
        <v>53</v>
      </c>
      <c r="C14" s="91" t="s">
        <v>54</v>
      </c>
      <c r="D14" s="72"/>
      <c r="E14" s="90" t="s">
        <v>53</v>
      </c>
      <c r="F14" s="91" t="s">
        <v>54</v>
      </c>
      <c r="G14" s="72"/>
      <c r="H14" s="90" t="s">
        <v>53</v>
      </c>
      <c r="I14" s="91" t="s">
        <v>54</v>
      </c>
      <c r="J14" s="72"/>
      <c r="K14" s="90" t="s">
        <v>53</v>
      </c>
      <c r="L14" s="92" t="s">
        <v>54</v>
      </c>
      <c r="M14" s="72"/>
      <c r="N14" s="90" t="s">
        <v>53</v>
      </c>
      <c r="O14" s="92" t="s">
        <v>54</v>
      </c>
      <c r="P14" s="72"/>
      <c r="Q14" s="90" t="s">
        <v>53</v>
      </c>
      <c r="R14" s="91" t="s">
        <v>54</v>
      </c>
      <c r="S14" s="72"/>
      <c r="T14" s="90" t="s">
        <v>53</v>
      </c>
      <c r="U14" s="91" t="s">
        <v>54</v>
      </c>
      <c r="V14" s="72"/>
      <c r="W14" s="91" t="s">
        <v>53</v>
      </c>
      <c r="X14" s="91" t="s">
        <v>54</v>
      </c>
      <c r="Y14" s="72"/>
      <c r="Z14" s="91" t="s">
        <v>53</v>
      </c>
      <c r="AA14" s="91" t="s">
        <v>54</v>
      </c>
      <c r="AB14" s="72"/>
      <c r="AC14" s="91" t="s">
        <v>53</v>
      </c>
      <c r="AD14" s="91" t="s">
        <v>54</v>
      </c>
      <c r="AE14" s="72"/>
      <c r="AF14" s="91" t="s">
        <v>53</v>
      </c>
      <c r="AG14" s="91" t="s">
        <v>54</v>
      </c>
      <c r="AI14" s="91" t="s">
        <v>53</v>
      </c>
      <c r="AJ14" s="91" t="s">
        <v>54</v>
      </c>
    </row>
    <row r="15" spans="1:36" ht="16.2" thickTop="1">
      <c r="A15" s="71"/>
      <c r="B15" s="59"/>
      <c r="C15" s="60"/>
      <c r="D15" s="72"/>
      <c r="E15" s="59"/>
      <c r="F15" s="60"/>
      <c r="H15" s="59"/>
      <c r="I15" s="60"/>
      <c r="K15" s="59"/>
      <c r="L15" s="60"/>
      <c r="N15" s="59"/>
      <c r="O15" s="60"/>
      <c r="P15" s="72"/>
      <c r="Q15" s="59"/>
      <c r="R15" s="60"/>
      <c r="T15" s="69"/>
      <c r="U15" s="70"/>
      <c r="W15" s="59"/>
      <c r="X15" s="60"/>
      <c r="Z15" s="69"/>
      <c r="AA15" s="70"/>
      <c r="AC15" s="69"/>
      <c r="AD15" s="70"/>
      <c r="AF15" s="69"/>
      <c r="AG15" s="70"/>
      <c r="AI15" s="59" t="s">
        <v>167</v>
      </c>
      <c r="AJ15" s="60">
        <v>17</v>
      </c>
    </row>
    <row r="16" spans="1:36" ht="15.6">
      <c r="A16" s="71"/>
      <c r="B16" s="59"/>
      <c r="C16" s="60"/>
      <c r="D16" s="72"/>
      <c r="E16" s="59"/>
      <c r="F16" s="60"/>
      <c r="G16" s="72"/>
      <c r="H16" s="59"/>
      <c r="I16" s="60"/>
      <c r="J16" s="72"/>
      <c r="K16" s="59"/>
      <c r="L16" s="60"/>
      <c r="M16" s="72"/>
      <c r="N16" s="59"/>
      <c r="O16" s="60"/>
      <c r="P16" s="72"/>
      <c r="Q16" s="59"/>
      <c r="R16" s="60"/>
      <c r="T16" s="69"/>
      <c r="U16" s="70"/>
      <c r="W16" s="59"/>
      <c r="X16" s="60"/>
      <c r="Z16" s="69"/>
      <c r="AA16" s="70"/>
      <c r="AC16" s="69"/>
      <c r="AD16" s="70"/>
      <c r="AF16" s="69"/>
      <c r="AG16" s="70"/>
      <c r="AI16" s="59" t="s">
        <v>168</v>
      </c>
      <c r="AJ16" s="60">
        <v>207</v>
      </c>
    </row>
    <row r="17" spans="1:36" ht="15.6">
      <c r="A17" s="71"/>
      <c r="B17" s="59"/>
      <c r="C17" s="60"/>
      <c r="D17" s="72"/>
      <c r="E17" s="59"/>
      <c r="F17" s="60"/>
      <c r="G17" s="72"/>
      <c r="H17" s="59"/>
      <c r="I17" s="60"/>
      <c r="J17" s="72"/>
      <c r="K17" s="59"/>
      <c r="L17" s="60"/>
      <c r="M17" s="72"/>
      <c r="N17" s="59"/>
      <c r="O17" s="60"/>
      <c r="P17" s="72"/>
      <c r="Q17" s="59"/>
      <c r="R17" s="60"/>
      <c r="T17" s="69"/>
      <c r="U17" s="70"/>
      <c r="W17" s="59"/>
      <c r="X17" s="60"/>
      <c r="Z17" s="69"/>
      <c r="AA17" s="70"/>
      <c r="AC17" s="69"/>
      <c r="AD17" s="70"/>
      <c r="AF17" s="69"/>
      <c r="AG17" s="70"/>
      <c r="AI17" s="59" t="s">
        <v>169</v>
      </c>
      <c r="AJ17" s="60">
        <v>476</v>
      </c>
    </row>
    <row r="18" spans="1:36" ht="15.6">
      <c r="A18" s="71"/>
      <c r="B18" s="59"/>
      <c r="C18" s="60"/>
      <c r="D18" s="72"/>
      <c r="E18" s="59"/>
      <c r="F18" s="60"/>
      <c r="G18" s="72"/>
      <c r="H18" s="59"/>
      <c r="I18" s="60"/>
      <c r="J18" s="72"/>
      <c r="K18" s="59"/>
      <c r="L18" s="60"/>
      <c r="M18" s="72"/>
      <c r="N18" s="59"/>
      <c r="O18" s="60"/>
      <c r="P18" s="72"/>
      <c r="Q18" s="59"/>
      <c r="R18" s="60"/>
      <c r="T18" s="69"/>
      <c r="U18" s="70"/>
      <c r="W18" s="59"/>
      <c r="X18" s="60"/>
      <c r="Z18" s="69"/>
      <c r="AA18" s="70"/>
      <c r="AC18" s="69"/>
      <c r="AD18" s="70"/>
      <c r="AF18" s="69"/>
      <c r="AG18" s="70"/>
      <c r="AI18" s="59" t="s">
        <v>170</v>
      </c>
      <c r="AJ18" s="60">
        <v>48</v>
      </c>
    </row>
    <row r="19" spans="1:36" ht="15.6">
      <c r="A19" s="71"/>
      <c r="B19" s="59"/>
      <c r="C19" s="60"/>
      <c r="D19" s="72"/>
      <c r="E19" s="59"/>
      <c r="F19" s="60"/>
      <c r="G19" s="72"/>
      <c r="H19" s="59"/>
      <c r="I19" s="60"/>
      <c r="J19" s="72"/>
      <c r="K19" s="59"/>
      <c r="L19" s="60"/>
      <c r="M19" s="72"/>
      <c r="N19" s="59"/>
      <c r="O19" s="60"/>
      <c r="P19" s="72"/>
      <c r="Q19" s="59"/>
      <c r="R19" s="60"/>
      <c r="T19" s="69"/>
      <c r="U19" s="70"/>
      <c r="W19" s="59"/>
      <c r="X19" s="60"/>
      <c r="Z19" s="69"/>
      <c r="AA19" s="70"/>
      <c r="AC19" s="69"/>
      <c r="AD19" s="70"/>
      <c r="AF19" s="69"/>
      <c r="AG19" s="70"/>
      <c r="AI19" s="59" t="s">
        <v>171</v>
      </c>
      <c r="AJ19" s="60">
        <v>60</v>
      </c>
    </row>
    <row r="20" spans="1:36" ht="15.6">
      <c r="A20" s="71"/>
      <c r="B20" s="59"/>
      <c r="C20" s="60"/>
      <c r="D20" s="72"/>
      <c r="E20" s="59"/>
      <c r="F20" s="60"/>
      <c r="G20" s="72"/>
      <c r="H20" s="59"/>
      <c r="I20" s="60"/>
      <c r="J20" s="72"/>
      <c r="K20" s="59"/>
      <c r="L20" s="60"/>
      <c r="M20" s="72"/>
      <c r="N20" s="59"/>
      <c r="O20" s="60"/>
      <c r="P20" s="72"/>
      <c r="Q20" s="59"/>
      <c r="R20" s="60"/>
      <c r="T20" s="69"/>
      <c r="U20" s="70"/>
      <c r="W20" s="59"/>
      <c r="X20" s="60"/>
      <c r="Z20" s="69"/>
      <c r="AA20" s="70"/>
      <c r="AC20" s="69"/>
      <c r="AD20" s="70"/>
      <c r="AF20" s="69"/>
      <c r="AG20" s="70"/>
      <c r="AI20" s="59" t="s">
        <v>172</v>
      </c>
      <c r="AJ20" s="60">
        <v>253</v>
      </c>
    </row>
    <row r="21" spans="1:36" ht="15.9" customHeight="1">
      <c r="A21" s="71"/>
      <c r="B21" s="59"/>
      <c r="C21" s="60"/>
      <c r="D21" s="72"/>
      <c r="E21" s="59"/>
      <c r="F21" s="60"/>
      <c r="G21" s="72"/>
      <c r="H21" s="59"/>
      <c r="I21" s="60"/>
      <c r="J21" s="72"/>
      <c r="K21" s="59"/>
      <c r="L21" s="60"/>
      <c r="M21" s="72"/>
      <c r="N21" s="59"/>
      <c r="O21" s="60"/>
      <c r="P21" s="72"/>
      <c r="Q21" s="59"/>
      <c r="R21" s="60"/>
      <c r="T21" s="69"/>
      <c r="U21" s="70"/>
      <c r="W21" s="59"/>
      <c r="X21" s="60"/>
      <c r="Z21" s="69"/>
      <c r="AA21" s="70"/>
      <c r="AC21" s="69"/>
      <c r="AD21" s="70"/>
      <c r="AF21" s="69"/>
      <c r="AG21" s="70"/>
      <c r="AI21" s="59" t="s">
        <v>173</v>
      </c>
      <c r="AJ21" s="60">
        <v>3</v>
      </c>
    </row>
    <row r="22" spans="1:36" ht="15.9" customHeight="1">
      <c r="A22" s="71"/>
      <c r="B22" s="59"/>
      <c r="C22" s="60"/>
      <c r="D22" s="72"/>
      <c r="E22" s="59"/>
      <c r="F22" s="60"/>
      <c r="G22" s="72"/>
      <c r="H22" s="59"/>
      <c r="I22" s="60"/>
      <c r="J22" s="72"/>
      <c r="K22" s="59"/>
      <c r="L22" s="60"/>
      <c r="M22" s="72"/>
      <c r="N22" s="59"/>
      <c r="O22" s="60"/>
      <c r="P22" s="72"/>
      <c r="Q22" s="59"/>
      <c r="R22" s="60"/>
      <c r="T22" s="69"/>
      <c r="U22" s="70"/>
      <c r="W22" s="59"/>
      <c r="X22" s="60"/>
      <c r="Z22" s="69"/>
      <c r="AA22" s="70"/>
      <c r="AC22" s="69"/>
      <c r="AD22" s="70"/>
      <c r="AF22" s="69"/>
      <c r="AG22" s="70"/>
      <c r="AI22" s="59" t="s">
        <v>174</v>
      </c>
      <c r="AJ22" s="60">
        <v>252</v>
      </c>
    </row>
    <row r="23" spans="1:36" ht="15.9" customHeight="1">
      <c r="A23" s="71"/>
      <c r="B23" s="59"/>
      <c r="C23" s="60"/>
      <c r="D23" s="72"/>
      <c r="E23" s="59"/>
      <c r="F23" s="60"/>
      <c r="G23" s="72"/>
      <c r="H23" s="59"/>
      <c r="I23" s="60"/>
      <c r="J23" s="72"/>
      <c r="K23" s="59"/>
      <c r="L23" s="60"/>
      <c r="M23" s="72"/>
      <c r="N23" s="59"/>
      <c r="O23" s="60"/>
      <c r="P23" s="72"/>
      <c r="Q23" s="59"/>
      <c r="R23" s="60"/>
      <c r="T23" s="69"/>
      <c r="U23" s="70"/>
      <c r="W23" s="59"/>
      <c r="X23" s="60"/>
      <c r="Z23" s="69"/>
      <c r="AA23" s="70"/>
      <c r="AC23" s="69"/>
      <c r="AD23" s="70"/>
      <c r="AF23" s="69"/>
      <c r="AG23" s="70"/>
      <c r="AI23" s="59" t="s">
        <v>175</v>
      </c>
      <c r="AJ23" s="60">
        <v>29</v>
      </c>
    </row>
    <row r="24" spans="1:36" ht="15.9" customHeight="1">
      <c r="A24" s="71"/>
      <c r="B24" s="59"/>
      <c r="C24" s="60"/>
      <c r="D24" s="72"/>
      <c r="E24" s="59"/>
      <c r="F24" s="60"/>
      <c r="G24" s="72"/>
      <c r="H24" s="59"/>
      <c r="I24" s="60"/>
      <c r="J24" s="72"/>
      <c r="K24" s="59"/>
      <c r="L24" s="60"/>
      <c r="M24" s="72"/>
      <c r="N24" s="59"/>
      <c r="O24" s="60"/>
      <c r="P24" s="72"/>
      <c r="Q24" s="59"/>
      <c r="R24" s="60"/>
      <c r="T24" s="69"/>
      <c r="U24" s="70"/>
      <c r="W24" s="59"/>
      <c r="X24" s="60"/>
      <c r="Z24" s="69"/>
      <c r="AA24" s="70"/>
      <c r="AC24" s="69"/>
      <c r="AD24" s="70"/>
      <c r="AF24" s="69"/>
      <c r="AG24" s="70"/>
      <c r="AI24" s="59" t="s">
        <v>176</v>
      </c>
      <c r="AJ24" s="60">
        <v>5</v>
      </c>
    </row>
    <row r="25" spans="1:36" ht="15.9" customHeight="1">
      <c r="A25" s="71"/>
      <c r="B25" s="59"/>
      <c r="C25" s="60"/>
      <c r="D25" s="72"/>
      <c r="E25" s="59"/>
      <c r="F25" s="60"/>
      <c r="G25" s="72"/>
      <c r="H25" s="59"/>
      <c r="I25" s="60"/>
      <c r="J25" s="72"/>
      <c r="K25" s="59"/>
      <c r="L25" s="60"/>
      <c r="M25" s="72"/>
      <c r="N25" s="59"/>
      <c r="O25" s="60"/>
      <c r="P25" s="72"/>
      <c r="Q25" s="59"/>
      <c r="R25" s="60"/>
      <c r="T25" s="69"/>
      <c r="U25" s="70"/>
      <c r="W25" s="59"/>
      <c r="X25" s="60"/>
      <c r="Z25" s="69"/>
      <c r="AA25" s="70"/>
      <c r="AC25" s="69"/>
      <c r="AD25" s="70"/>
      <c r="AF25" s="69"/>
      <c r="AG25" s="70"/>
      <c r="AI25" s="59" t="s">
        <v>177</v>
      </c>
      <c r="AJ25" s="60">
        <v>310</v>
      </c>
    </row>
    <row r="26" spans="1:36" ht="15.9" customHeight="1">
      <c r="A26" s="71"/>
      <c r="B26" s="59"/>
      <c r="C26" s="60"/>
      <c r="D26" s="72"/>
      <c r="E26" s="59"/>
      <c r="F26" s="60"/>
      <c r="G26" s="72"/>
      <c r="H26" s="59"/>
      <c r="I26" s="60"/>
      <c r="J26" s="72"/>
      <c r="K26" s="59"/>
      <c r="L26" s="60"/>
      <c r="M26" s="72"/>
      <c r="N26" s="59"/>
      <c r="O26" s="60"/>
      <c r="P26" s="72"/>
      <c r="Q26" s="59"/>
      <c r="R26" s="60"/>
      <c r="T26" s="69"/>
      <c r="U26" s="70"/>
      <c r="W26" s="59"/>
      <c r="X26" s="60"/>
      <c r="Z26" s="69"/>
      <c r="AA26" s="70"/>
      <c r="AC26" s="69"/>
      <c r="AD26" s="70"/>
      <c r="AF26" s="69"/>
      <c r="AG26" s="70"/>
      <c r="AI26" s="59" t="s">
        <v>178</v>
      </c>
      <c r="AJ26" s="60">
        <v>77</v>
      </c>
    </row>
    <row r="27" spans="1:36" ht="15.9" customHeight="1">
      <c r="A27" s="71"/>
      <c r="B27" s="59"/>
      <c r="C27" s="60"/>
      <c r="D27" s="72"/>
      <c r="E27" s="59"/>
      <c r="F27" s="60"/>
      <c r="G27" s="72"/>
      <c r="H27" s="59"/>
      <c r="I27" s="60"/>
      <c r="J27" s="72"/>
      <c r="K27" s="59"/>
      <c r="L27" s="60"/>
      <c r="M27" s="72"/>
      <c r="N27" s="59"/>
      <c r="O27" s="60"/>
      <c r="P27" s="72"/>
      <c r="T27" s="69"/>
      <c r="U27" s="70"/>
      <c r="W27" s="59"/>
      <c r="X27" s="60"/>
      <c r="Z27" s="69"/>
      <c r="AA27" s="70"/>
      <c r="AC27" s="69"/>
      <c r="AD27" s="70"/>
      <c r="AF27" s="69"/>
      <c r="AG27" s="70"/>
      <c r="AI27" s="59" t="s">
        <v>179</v>
      </c>
      <c r="AJ27" s="60">
        <v>9</v>
      </c>
    </row>
    <row r="28" spans="1:36" ht="15.9" customHeight="1">
      <c r="A28" s="71"/>
      <c r="B28" s="59"/>
      <c r="C28" s="60"/>
      <c r="D28" s="72"/>
      <c r="E28" s="59"/>
      <c r="F28" s="60"/>
      <c r="G28" s="72"/>
      <c r="H28" s="59"/>
      <c r="I28" s="60"/>
      <c r="J28" s="72"/>
      <c r="K28" s="59"/>
      <c r="L28" s="60"/>
      <c r="M28" s="72"/>
      <c r="N28" s="59"/>
      <c r="O28" s="60"/>
      <c r="P28" s="72"/>
      <c r="T28" s="69"/>
      <c r="U28" s="70"/>
      <c r="W28" s="59"/>
      <c r="X28" s="60"/>
      <c r="Z28" s="69"/>
      <c r="AA28" s="70"/>
      <c r="AC28" s="69"/>
      <c r="AD28" s="70"/>
      <c r="AF28" s="69"/>
      <c r="AG28" s="70"/>
      <c r="AI28" s="59"/>
      <c r="AJ28" s="60"/>
    </row>
    <row r="29" spans="1:36" ht="15.9" customHeight="1">
      <c r="A29" s="71"/>
      <c r="B29" s="59"/>
      <c r="C29" s="60"/>
      <c r="D29" s="72"/>
      <c r="E29" s="59"/>
      <c r="F29" s="60"/>
      <c r="G29" s="72"/>
      <c r="H29" s="59"/>
      <c r="I29" s="60"/>
      <c r="J29" s="72"/>
      <c r="K29" s="59"/>
      <c r="L29" s="60"/>
      <c r="M29" s="72"/>
      <c r="N29" s="59"/>
      <c r="O29" s="60"/>
      <c r="P29" s="72"/>
      <c r="T29" s="69"/>
      <c r="U29" s="70"/>
      <c r="W29" s="59"/>
      <c r="X29" s="60"/>
      <c r="Z29" s="69"/>
      <c r="AA29" s="70"/>
      <c r="AC29" s="69"/>
      <c r="AD29" s="70"/>
      <c r="AF29" s="69"/>
      <c r="AG29" s="70"/>
      <c r="AI29" s="59"/>
      <c r="AJ29" s="60"/>
    </row>
    <row r="30" spans="1:36" ht="15.9" customHeight="1">
      <c r="A30" s="71"/>
      <c r="B30" s="59"/>
      <c r="C30" s="60"/>
      <c r="D30" s="72"/>
      <c r="E30" s="59"/>
      <c r="F30" s="60"/>
      <c r="G30" s="72"/>
      <c r="H30" s="59"/>
      <c r="I30" s="60"/>
      <c r="J30" s="72"/>
      <c r="K30" s="59"/>
      <c r="L30" s="60"/>
      <c r="M30" s="72"/>
      <c r="N30" s="59"/>
      <c r="O30" s="60"/>
      <c r="P30" s="72"/>
      <c r="T30" s="69"/>
      <c r="U30" s="70"/>
      <c r="W30" s="59"/>
      <c r="X30" s="60"/>
      <c r="Z30" s="59"/>
      <c r="AA30" s="60"/>
      <c r="AC30" s="69"/>
      <c r="AD30" s="70"/>
      <c r="AF30" s="59"/>
      <c r="AG30" s="60"/>
      <c r="AI30" s="59"/>
      <c r="AJ30" s="60"/>
    </row>
    <row r="31" spans="1:36" ht="15.9" customHeight="1">
      <c r="A31" s="71"/>
      <c r="B31" s="59"/>
      <c r="C31" s="60"/>
      <c r="D31" s="72"/>
      <c r="E31" s="59"/>
      <c r="F31" s="60"/>
      <c r="G31" s="72"/>
      <c r="H31" s="59"/>
      <c r="I31" s="60"/>
      <c r="J31" s="72"/>
      <c r="K31" s="59"/>
      <c r="L31" s="60"/>
      <c r="M31" s="72"/>
      <c r="N31" s="59"/>
      <c r="O31" s="60"/>
      <c r="P31" s="72"/>
      <c r="T31" s="69"/>
      <c r="U31" s="70"/>
      <c r="W31" s="59"/>
      <c r="X31" s="60"/>
      <c r="Z31" s="59"/>
      <c r="AA31" s="60"/>
      <c r="AC31" s="69"/>
      <c r="AD31" s="70"/>
      <c r="AF31" s="59"/>
      <c r="AG31" s="60"/>
      <c r="AI31" s="59"/>
      <c r="AJ31" s="60"/>
    </row>
    <row r="32" spans="1:36" ht="15.9" customHeight="1">
      <c r="A32" s="71"/>
      <c r="B32" s="59"/>
      <c r="C32" s="60"/>
      <c r="D32" s="72"/>
      <c r="E32" s="59"/>
      <c r="F32" s="60"/>
      <c r="G32" s="72"/>
      <c r="H32" s="59"/>
      <c r="I32" s="60"/>
      <c r="J32" s="72"/>
      <c r="K32" s="59"/>
      <c r="L32" s="60"/>
      <c r="M32" s="72"/>
      <c r="N32" s="59"/>
      <c r="O32" s="60"/>
      <c r="P32" s="72"/>
      <c r="T32" s="69"/>
      <c r="U32" s="70"/>
      <c r="W32" s="59"/>
      <c r="X32" s="60"/>
      <c r="Z32" s="59"/>
      <c r="AA32" s="60"/>
      <c r="AC32" s="69"/>
      <c r="AD32" s="70"/>
      <c r="AF32" s="59"/>
      <c r="AG32" s="60"/>
      <c r="AI32" s="59"/>
      <c r="AJ32" s="60"/>
    </row>
    <row r="33" spans="1:36" ht="15.9" customHeight="1">
      <c r="A33" s="71"/>
      <c r="B33" s="59"/>
      <c r="C33" s="60"/>
      <c r="D33" s="72"/>
      <c r="E33" s="59"/>
      <c r="F33" s="60"/>
      <c r="G33" s="72"/>
      <c r="H33" s="59"/>
      <c r="I33" s="60"/>
      <c r="J33" s="72"/>
      <c r="K33" s="59"/>
      <c r="L33" s="60"/>
      <c r="M33" s="72"/>
      <c r="N33" s="59"/>
      <c r="O33" s="60"/>
      <c r="P33" s="72"/>
      <c r="Q33" s="59"/>
      <c r="R33" s="60"/>
      <c r="T33" s="69"/>
      <c r="U33" s="70"/>
      <c r="W33" s="59"/>
      <c r="X33" s="60"/>
      <c r="Z33" s="59"/>
      <c r="AA33" s="60"/>
      <c r="AC33" s="69"/>
      <c r="AD33" s="70"/>
      <c r="AF33" s="59"/>
      <c r="AG33" s="60"/>
      <c r="AI33" s="59"/>
      <c r="AJ33" s="60"/>
    </row>
    <row r="34" spans="1:36" ht="15.9" customHeight="1">
      <c r="A34" s="71"/>
      <c r="B34" s="59"/>
      <c r="C34" s="60"/>
      <c r="D34" s="72"/>
      <c r="E34" s="59"/>
      <c r="F34" s="60"/>
      <c r="G34" s="72"/>
      <c r="H34" s="59"/>
      <c r="I34" s="60"/>
      <c r="J34" s="72"/>
      <c r="K34" s="59"/>
      <c r="L34" s="60"/>
      <c r="M34" s="72"/>
      <c r="N34" s="59"/>
      <c r="O34" s="60"/>
      <c r="P34" s="72"/>
      <c r="Q34" s="59"/>
      <c r="R34" s="60"/>
      <c r="T34" s="69"/>
      <c r="U34" s="70"/>
      <c r="W34" s="59"/>
      <c r="X34" s="60"/>
      <c r="Z34" s="59"/>
      <c r="AA34" s="60"/>
      <c r="AC34" s="69"/>
      <c r="AD34" s="70"/>
      <c r="AF34" s="59"/>
      <c r="AG34" s="60"/>
      <c r="AI34" s="59"/>
      <c r="AJ34" s="60"/>
    </row>
    <row r="35" spans="1:36" ht="15.9" customHeight="1">
      <c r="A35" s="71"/>
      <c r="B35" s="59"/>
      <c r="C35" s="60"/>
      <c r="D35" s="72"/>
      <c r="E35" s="59"/>
      <c r="F35" s="60"/>
      <c r="G35" s="72"/>
      <c r="H35" s="59"/>
      <c r="I35" s="60"/>
      <c r="J35" s="72"/>
      <c r="K35" s="59"/>
      <c r="L35" s="60"/>
      <c r="M35" s="72"/>
      <c r="N35" s="59"/>
      <c r="O35" s="60"/>
      <c r="P35" s="72"/>
      <c r="Q35" s="59"/>
      <c r="R35" s="60"/>
      <c r="T35" s="69"/>
      <c r="U35" s="70"/>
      <c r="W35" s="59"/>
      <c r="X35" s="60"/>
      <c r="Z35" s="59"/>
      <c r="AA35" s="60"/>
      <c r="AC35" s="69"/>
      <c r="AD35" s="70"/>
      <c r="AF35" s="59"/>
      <c r="AG35" s="60"/>
      <c r="AI35" s="59"/>
      <c r="AJ35" s="60"/>
    </row>
    <row r="36" spans="1:36" ht="15.9" customHeight="1">
      <c r="A36" s="71"/>
      <c r="B36" s="59"/>
      <c r="C36" s="60"/>
      <c r="D36" s="72"/>
      <c r="E36" s="59"/>
      <c r="F36" s="60"/>
      <c r="G36" s="72"/>
      <c r="H36" s="59"/>
      <c r="I36" s="60"/>
      <c r="J36" s="72"/>
      <c r="K36" s="59"/>
      <c r="L36" s="60"/>
      <c r="M36" s="72"/>
      <c r="N36" s="59"/>
      <c r="O36" s="60"/>
      <c r="P36" s="72"/>
      <c r="Q36" s="59"/>
      <c r="R36" s="60"/>
      <c r="T36" s="69"/>
      <c r="U36" s="70"/>
      <c r="W36" s="59"/>
      <c r="X36" s="60"/>
      <c r="Z36" s="59"/>
      <c r="AA36" s="60"/>
      <c r="AC36" s="69"/>
      <c r="AD36" s="70"/>
      <c r="AF36" s="59"/>
      <c r="AG36" s="60"/>
      <c r="AI36" s="59"/>
      <c r="AJ36" s="60"/>
    </row>
    <row r="37" spans="1:36" ht="15.9" customHeight="1">
      <c r="A37" s="71"/>
      <c r="B37" s="59"/>
      <c r="C37" s="60"/>
      <c r="D37" s="72"/>
      <c r="E37" s="59"/>
      <c r="F37" s="60"/>
      <c r="G37" s="72"/>
      <c r="H37" s="59"/>
      <c r="I37" s="60"/>
      <c r="J37" s="72"/>
      <c r="K37" s="59"/>
      <c r="L37" s="60"/>
      <c r="M37" s="72"/>
      <c r="N37" s="59"/>
      <c r="O37" s="60"/>
      <c r="P37" s="72"/>
      <c r="Q37" s="59"/>
      <c r="R37" s="60"/>
      <c r="T37" s="59"/>
      <c r="U37" s="60"/>
      <c r="W37" s="59"/>
      <c r="X37" s="60"/>
      <c r="Z37" s="59"/>
      <c r="AA37" s="60"/>
      <c r="AC37" s="69"/>
      <c r="AD37" s="70"/>
      <c r="AF37" s="59"/>
      <c r="AG37" s="60"/>
      <c r="AI37" s="59"/>
      <c r="AJ37" s="60"/>
    </row>
    <row r="38" spans="1:36" ht="15.9" customHeight="1">
      <c r="A38" s="71"/>
      <c r="B38" s="59"/>
      <c r="C38" s="60"/>
      <c r="D38" s="72"/>
      <c r="E38" s="59"/>
      <c r="F38" s="60"/>
      <c r="G38" s="72"/>
      <c r="H38" s="59"/>
      <c r="I38" s="60"/>
      <c r="J38" s="72"/>
      <c r="K38" s="59"/>
      <c r="L38" s="60"/>
      <c r="M38" s="72"/>
      <c r="N38" s="59"/>
      <c r="O38" s="60"/>
      <c r="P38" s="72"/>
      <c r="Q38" s="59"/>
      <c r="R38" s="60"/>
      <c r="T38" s="59"/>
      <c r="U38" s="60"/>
      <c r="W38" s="59"/>
      <c r="X38" s="60"/>
      <c r="Z38" s="59"/>
      <c r="AA38" s="60"/>
      <c r="AC38" s="59"/>
      <c r="AD38" s="60"/>
      <c r="AF38" s="59"/>
      <c r="AG38" s="60"/>
      <c r="AI38" s="59"/>
      <c r="AJ38" s="60"/>
    </row>
    <row r="39" spans="1:36" ht="15.9" customHeight="1">
      <c r="A39" s="71"/>
      <c r="B39" s="59"/>
      <c r="C39" s="60"/>
      <c r="D39" s="72"/>
      <c r="E39" s="93"/>
      <c r="F39" s="94"/>
      <c r="G39" s="72"/>
      <c r="H39" s="59"/>
      <c r="I39" s="60"/>
      <c r="J39" s="72"/>
      <c r="K39" s="59"/>
      <c r="L39" s="60"/>
      <c r="M39" s="72"/>
      <c r="N39" s="59"/>
      <c r="O39" s="60"/>
      <c r="P39" s="72"/>
      <c r="Q39" s="59"/>
      <c r="R39" s="60"/>
      <c r="T39" s="59"/>
      <c r="U39" s="60"/>
      <c r="W39" s="59"/>
      <c r="X39" s="60"/>
      <c r="Z39" s="59"/>
      <c r="AA39" s="60"/>
      <c r="AC39" s="59"/>
      <c r="AD39" s="60"/>
      <c r="AF39" s="59"/>
      <c r="AG39" s="60"/>
      <c r="AI39" s="59"/>
      <c r="AJ39" s="60"/>
    </row>
    <row r="40" spans="1:36" ht="15.9" customHeight="1">
      <c r="A40" s="71"/>
      <c r="B40" s="59"/>
      <c r="C40" s="60"/>
      <c r="D40" s="72"/>
      <c r="E40" s="93"/>
      <c r="F40" s="94"/>
      <c r="G40" s="72"/>
      <c r="H40" s="59"/>
      <c r="I40" s="60"/>
      <c r="J40" s="72"/>
      <c r="K40" s="59"/>
      <c r="L40" s="60"/>
      <c r="M40" s="72"/>
      <c r="N40" s="59"/>
      <c r="O40" s="60"/>
      <c r="P40" s="72"/>
      <c r="Q40" s="59"/>
      <c r="R40" s="60"/>
      <c r="T40" s="59"/>
      <c r="U40" s="60"/>
      <c r="W40" s="59"/>
      <c r="X40" s="60"/>
      <c r="Z40" s="59"/>
      <c r="AA40" s="60"/>
      <c r="AC40" s="59"/>
      <c r="AD40" s="60"/>
      <c r="AF40" s="59"/>
      <c r="AG40" s="60"/>
      <c r="AI40" s="59"/>
      <c r="AJ40" s="60"/>
    </row>
    <row r="41" spans="1:36" ht="15.9" customHeight="1">
      <c r="A41" s="71"/>
      <c r="B41" s="59"/>
      <c r="C41" s="60"/>
      <c r="D41" s="72"/>
      <c r="E41" s="93"/>
      <c r="F41" s="94"/>
      <c r="G41" s="72"/>
      <c r="H41" s="59"/>
      <c r="I41" s="60"/>
      <c r="J41" s="72"/>
      <c r="K41" s="59"/>
      <c r="L41" s="60"/>
      <c r="M41" s="72"/>
      <c r="N41" s="59"/>
      <c r="O41" s="60"/>
      <c r="P41" s="72"/>
      <c r="Q41" s="59"/>
      <c r="R41" s="60"/>
      <c r="T41" s="59"/>
      <c r="U41" s="60"/>
      <c r="W41" s="59"/>
      <c r="X41" s="60"/>
      <c r="Z41" s="59"/>
      <c r="AA41" s="60"/>
      <c r="AC41" s="59"/>
      <c r="AD41" s="60"/>
      <c r="AF41" s="59"/>
      <c r="AG41" s="60"/>
      <c r="AI41" s="59"/>
      <c r="AJ41" s="60"/>
    </row>
    <row r="42" spans="1:36" ht="15.9" customHeight="1">
      <c r="A42" s="71"/>
      <c r="B42" s="59"/>
      <c r="C42" s="60"/>
      <c r="D42" s="72"/>
      <c r="E42" s="93"/>
      <c r="F42" s="94"/>
      <c r="G42" s="72"/>
      <c r="H42" s="59"/>
      <c r="I42" s="60"/>
      <c r="J42" s="72"/>
      <c r="K42" s="59"/>
      <c r="L42" s="60"/>
      <c r="M42" s="72"/>
      <c r="N42" s="59"/>
      <c r="O42" s="60"/>
      <c r="P42" s="72"/>
      <c r="Q42" s="59"/>
      <c r="R42" s="60"/>
      <c r="T42" s="59"/>
      <c r="U42" s="60"/>
      <c r="W42" s="59"/>
      <c r="X42" s="60"/>
      <c r="Z42" s="59"/>
      <c r="AA42" s="60"/>
      <c r="AC42" s="59"/>
      <c r="AD42" s="60"/>
      <c r="AF42" s="59"/>
      <c r="AG42" s="60"/>
      <c r="AI42" s="59"/>
      <c r="AJ42" s="60"/>
    </row>
    <row r="43" spans="1:36" ht="15.9" customHeight="1">
      <c r="A43" s="71"/>
      <c r="B43" s="59"/>
      <c r="C43" s="60"/>
      <c r="D43" s="72"/>
      <c r="E43" s="93"/>
      <c r="F43" s="94"/>
      <c r="G43" s="72"/>
      <c r="H43" s="59"/>
      <c r="I43" s="60"/>
      <c r="J43" s="72"/>
      <c r="K43" s="59"/>
      <c r="L43" s="60"/>
      <c r="M43" s="72"/>
      <c r="N43" s="59"/>
      <c r="O43" s="60"/>
      <c r="P43" s="72"/>
      <c r="Q43" s="59"/>
      <c r="R43" s="60"/>
      <c r="T43" s="59"/>
      <c r="U43" s="60"/>
      <c r="W43" s="59"/>
      <c r="X43" s="60"/>
      <c r="Z43" s="59"/>
      <c r="AA43" s="60"/>
      <c r="AC43" s="59"/>
      <c r="AD43" s="60"/>
      <c r="AF43" s="59"/>
      <c r="AG43" s="60"/>
      <c r="AI43" s="59"/>
      <c r="AJ43" s="60"/>
    </row>
    <row r="44" spans="1:36" ht="15.9" customHeight="1">
      <c r="A44" s="71"/>
      <c r="B44" s="59"/>
      <c r="C44" s="60"/>
      <c r="D44" s="72"/>
      <c r="E44" s="93"/>
      <c r="F44" s="94"/>
      <c r="G44" s="72"/>
      <c r="H44" s="59"/>
      <c r="I44" s="60"/>
      <c r="J44" s="72"/>
      <c r="K44" s="59"/>
      <c r="L44" s="60"/>
      <c r="M44" s="72"/>
      <c r="N44" s="59"/>
      <c r="O44" s="60"/>
      <c r="P44" s="72"/>
      <c r="Q44" s="59"/>
      <c r="R44" s="60"/>
      <c r="T44" s="59"/>
      <c r="U44" s="60"/>
      <c r="W44" s="59"/>
      <c r="X44" s="60"/>
      <c r="Z44" s="59"/>
      <c r="AA44" s="60"/>
      <c r="AC44" s="59"/>
      <c r="AD44" s="60"/>
      <c r="AF44" s="59"/>
      <c r="AG44" s="60"/>
      <c r="AI44" s="59"/>
      <c r="AJ44" s="60"/>
    </row>
    <row r="45" spans="1:36" ht="15.9" customHeight="1">
      <c r="A45" s="71"/>
      <c r="B45" s="59"/>
      <c r="C45" s="60"/>
      <c r="D45" s="72"/>
      <c r="E45" s="93"/>
      <c r="F45" s="94"/>
      <c r="G45" s="72"/>
      <c r="H45" s="59"/>
      <c r="I45" s="60"/>
      <c r="J45" s="72"/>
      <c r="K45" s="59"/>
      <c r="L45" s="60"/>
      <c r="M45" s="72"/>
      <c r="N45" s="59"/>
      <c r="O45" s="60"/>
      <c r="P45" s="72"/>
      <c r="Q45" s="59"/>
      <c r="R45" s="60"/>
      <c r="T45" s="59"/>
      <c r="U45" s="60"/>
      <c r="W45" s="59"/>
      <c r="X45" s="60"/>
      <c r="Z45" s="59"/>
      <c r="AA45" s="60"/>
      <c r="AC45" s="59"/>
      <c r="AD45" s="60"/>
      <c r="AF45" s="59"/>
      <c r="AG45" s="60"/>
      <c r="AI45" s="59"/>
      <c r="AJ45" s="60"/>
    </row>
    <row r="46" spans="1:36" ht="15.9" customHeight="1">
      <c r="A46" s="71"/>
      <c r="B46" s="59"/>
      <c r="C46" s="60"/>
      <c r="D46" s="72"/>
      <c r="E46" s="93"/>
      <c r="F46" s="94"/>
      <c r="G46" s="72"/>
      <c r="H46" s="93"/>
      <c r="I46" s="94"/>
      <c r="J46" s="72"/>
      <c r="K46" s="59"/>
      <c r="L46" s="60"/>
      <c r="M46" s="72"/>
      <c r="N46" s="59"/>
      <c r="O46" s="60"/>
      <c r="P46" s="72"/>
      <c r="Q46" s="59"/>
      <c r="R46" s="60"/>
      <c r="T46" s="59"/>
      <c r="U46" s="60"/>
      <c r="W46" s="59"/>
      <c r="X46" s="60"/>
      <c r="Z46" s="59"/>
      <c r="AA46" s="60"/>
      <c r="AC46" s="59"/>
      <c r="AD46" s="60"/>
      <c r="AF46" s="59"/>
      <c r="AG46" s="60"/>
      <c r="AI46" s="59"/>
      <c r="AJ46" s="60"/>
    </row>
    <row r="47" spans="1:36" ht="15.9" customHeight="1">
      <c r="A47" s="71"/>
      <c r="B47" s="59"/>
      <c r="C47" s="60"/>
      <c r="D47" s="72"/>
      <c r="E47" s="93"/>
      <c r="F47" s="94"/>
      <c r="G47" s="72"/>
      <c r="H47" s="93"/>
      <c r="I47" s="94"/>
      <c r="J47" s="72"/>
      <c r="K47" s="59"/>
      <c r="L47" s="60"/>
      <c r="M47" s="72"/>
      <c r="N47" s="59"/>
      <c r="O47" s="60"/>
      <c r="P47" s="72"/>
      <c r="Q47" s="59"/>
      <c r="R47" s="60"/>
      <c r="T47" s="59"/>
      <c r="U47" s="60"/>
      <c r="W47" s="59"/>
      <c r="X47" s="60"/>
      <c r="Z47" s="59"/>
      <c r="AA47" s="60"/>
      <c r="AC47" s="59"/>
      <c r="AD47" s="60"/>
      <c r="AF47" s="59"/>
      <c r="AG47" s="60"/>
      <c r="AI47" s="59"/>
      <c r="AJ47" s="60"/>
    </row>
    <row r="48" spans="1:36" ht="15.9" customHeight="1">
      <c r="A48" s="71"/>
      <c r="B48" s="59"/>
      <c r="C48" s="60"/>
      <c r="D48" s="72"/>
      <c r="E48" s="93"/>
      <c r="F48" s="94"/>
      <c r="G48" s="72"/>
      <c r="H48" s="93"/>
      <c r="I48" s="94"/>
      <c r="J48" s="72"/>
      <c r="K48" s="59"/>
      <c r="L48" s="60"/>
      <c r="M48" s="72"/>
      <c r="N48" s="59"/>
      <c r="O48" s="60"/>
      <c r="P48" s="72"/>
      <c r="Q48" s="59"/>
      <c r="R48" s="60"/>
      <c r="T48" s="59"/>
      <c r="U48" s="60"/>
      <c r="W48" s="59"/>
      <c r="X48" s="60"/>
      <c r="Z48" s="59"/>
      <c r="AA48" s="60"/>
      <c r="AC48" s="59"/>
      <c r="AD48" s="60"/>
      <c r="AF48" s="59"/>
      <c r="AG48" s="60"/>
      <c r="AI48" s="59"/>
      <c r="AJ48" s="60"/>
    </row>
    <row r="49" spans="1:36" ht="15.9" customHeight="1">
      <c r="A49" s="71"/>
      <c r="B49" s="59"/>
      <c r="C49" s="60"/>
      <c r="D49" s="72"/>
      <c r="E49" s="93"/>
      <c r="F49" s="94"/>
      <c r="G49" s="72"/>
      <c r="H49" s="93"/>
      <c r="I49" s="94"/>
      <c r="J49" s="72"/>
      <c r="K49" s="59"/>
      <c r="L49" s="60"/>
      <c r="M49" s="72"/>
      <c r="N49" s="59"/>
      <c r="O49" s="60"/>
      <c r="P49" s="72"/>
      <c r="Q49" s="59"/>
      <c r="R49" s="60"/>
      <c r="T49" s="59"/>
      <c r="U49" s="60"/>
      <c r="W49" s="59"/>
      <c r="X49" s="60"/>
      <c r="Z49" s="59"/>
      <c r="AA49" s="60"/>
      <c r="AC49" s="59"/>
      <c r="AD49" s="60"/>
      <c r="AF49" s="59"/>
      <c r="AG49" s="60"/>
      <c r="AI49" s="59"/>
      <c r="AJ49" s="60"/>
    </row>
    <row r="50" spans="1:36" ht="15.9" customHeight="1">
      <c r="A50" s="71"/>
      <c r="B50" s="59"/>
      <c r="C50" s="60"/>
      <c r="D50" s="72"/>
      <c r="E50" s="93"/>
      <c r="F50" s="94"/>
      <c r="G50" s="72"/>
      <c r="H50" s="93"/>
      <c r="I50" s="94"/>
      <c r="J50" s="72"/>
      <c r="K50" s="59"/>
      <c r="L50" s="60"/>
      <c r="M50" s="72"/>
      <c r="N50" s="59"/>
      <c r="O50" s="60"/>
      <c r="P50" s="72"/>
      <c r="Q50" s="59"/>
      <c r="R50" s="60"/>
      <c r="T50" s="59"/>
      <c r="U50" s="60"/>
      <c r="W50" s="59"/>
      <c r="X50" s="60"/>
      <c r="Z50" s="59"/>
      <c r="AA50" s="60"/>
      <c r="AC50" s="59"/>
      <c r="AD50" s="60"/>
      <c r="AF50" s="59"/>
      <c r="AG50" s="60"/>
      <c r="AI50" s="59"/>
      <c r="AJ50" s="60"/>
    </row>
    <row r="51" spans="1:36" ht="15.9" customHeight="1">
      <c r="A51" s="71"/>
      <c r="B51" s="59"/>
      <c r="C51" s="60"/>
      <c r="D51" s="72"/>
      <c r="E51" s="93"/>
      <c r="F51" s="94"/>
      <c r="G51" s="72"/>
      <c r="H51" s="93"/>
      <c r="I51" s="94"/>
      <c r="J51" s="72"/>
      <c r="K51" s="59"/>
      <c r="L51" s="60"/>
      <c r="M51" s="72"/>
      <c r="N51" s="59"/>
      <c r="O51" s="60"/>
      <c r="P51" s="72"/>
      <c r="Q51" s="59"/>
      <c r="R51" s="60"/>
      <c r="T51" s="59"/>
      <c r="U51" s="60"/>
      <c r="W51" s="59"/>
      <c r="X51" s="60"/>
      <c r="Z51" s="59"/>
      <c r="AA51" s="60"/>
      <c r="AC51" s="59"/>
      <c r="AD51" s="60"/>
      <c r="AF51" s="59"/>
      <c r="AG51" s="60"/>
      <c r="AI51" s="59"/>
      <c r="AJ51" s="60"/>
    </row>
    <row r="52" spans="1:36" ht="15.9" customHeight="1">
      <c r="A52" s="71"/>
      <c r="B52" s="59"/>
      <c r="C52" s="60"/>
      <c r="D52" s="72"/>
      <c r="E52" s="93"/>
      <c r="F52" s="94"/>
      <c r="G52" s="72"/>
      <c r="H52" s="93"/>
      <c r="I52" s="94"/>
      <c r="J52" s="72"/>
      <c r="K52" s="59"/>
      <c r="L52" s="60"/>
      <c r="M52" s="72"/>
      <c r="N52" s="59"/>
      <c r="O52" s="60"/>
      <c r="P52" s="72"/>
      <c r="Q52" s="59"/>
      <c r="R52" s="60"/>
      <c r="T52" s="59"/>
      <c r="U52" s="60"/>
      <c r="W52" s="59"/>
      <c r="X52" s="60"/>
      <c r="Z52" s="59"/>
      <c r="AA52" s="60"/>
      <c r="AC52" s="59"/>
      <c r="AD52" s="60"/>
      <c r="AF52" s="59"/>
      <c r="AG52" s="60"/>
      <c r="AI52" s="59"/>
      <c r="AJ52" s="60"/>
    </row>
    <row r="53" spans="1:36" ht="15.9" customHeight="1">
      <c r="A53" s="71"/>
      <c r="B53" s="59"/>
      <c r="C53" s="60"/>
      <c r="D53" s="72"/>
      <c r="E53" s="93"/>
      <c r="F53" s="94"/>
      <c r="G53" s="72"/>
      <c r="H53" s="93"/>
      <c r="I53" s="94"/>
      <c r="J53" s="72"/>
      <c r="K53" s="59"/>
      <c r="L53" s="60"/>
      <c r="M53" s="72"/>
      <c r="N53" s="59"/>
      <c r="O53" s="60"/>
      <c r="P53" s="72"/>
      <c r="Q53" s="59"/>
      <c r="R53" s="60"/>
      <c r="T53" s="59"/>
      <c r="U53" s="60"/>
      <c r="W53" s="59"/>
      <c r="X53" s="60"/>
      <c r="Z53" s="59"/>
      <c r="AA53" s="60"/>
      <c r="AC53" s="59"/>
      <c r="AD53" s="60"/>
      <c r="AF53" s="59"/>
      <c r="AG53" s="60"/>
      <c r="AI53" s="59"/>
      <c r="AJ53" s="60"/>
    </row>
    <row r="54" spans="1:36" ht="15.9" customHeight="1">
      <c r="A54" s="71"/>
      <c r="B54" s="59"/>
      <c r="C54" s="60"/>
      <c r="D54" s="72"/>
      <c r="E54" s="93"/>
      <c r="F54" s="94"/>
      <c r="G54" s="72"/>
      <c r="H54" s="93"/>
      <c r="I54" s="94"/>
      <c r="J54" s="72"/>
      <c r="K54" s="59"/>
      <c r="L54" s="60"/>
      <c r="M54" s="72"/>
      <c r="N54" s="59"/>
      <c r="O54" s="60"/>
      <c r="P54" s="72"/>
      <c r="Q54" s="59"/>
      <c r="R54" s="60"/>
      <c r="T54" s="59"/>
      <c r="U54" s="60"/>
      <c r="W54" s="59"/>
      <c r="X54" s="60"/>
      <c r="Z54" s="59"/>
      <c r="AA54" s="60"/>
      <c r="AC54" s="59"/>
      <c r="AD54" s="60"/>
      <c r="AF54" s="59"/>
      <c r="AG54" s="60"/>
      <c r="AI54" s="59"/>
      <c r="AJ54" s="60"/>
    </row>
    <row r="55" spans="1:36" ht="15.9" customHeight="1">
      <c r="A55" s="71"/>
      <c r="B55" s="59"/>
      <c r="C55" s="60"/>
      <c r="D55" s="72"/>
      <c r="E55" s="93"/>
      <c r="F55" s="94"/>
      <c r="G55" s="72"/>
      <c r="H55" s="93"/>
      <c r="I55" s="94"/>
      <c r="J55" s="72"/>
      <c r="K55" s="59"/>
      <c r="L55" s="60"/>
      <c r="M55" s="72"/>
      <c r="N55" s="59"/>
      <c r="O55" s="60"/>
      <c r="P55" s="72"/>
      <c r="Q55" s="59"/>
      <c r="R55" s="60"/>
      <c r="T55" s="59"/>
      <c r="U55" s="60"/>
      <c r="W55" s="59"/>
      <c r="X55" s="60"/>
      <c r="Z55" s="59"/>
      <c r="AA55" s="60"/>
      <c r="AC55" s="59"/>
      <c r="AD55" s="60"/>
      <c r="AF55" s="125"/>
      <c r="AG55" s="126"/>
      <c r="AI55" s="59"/>
      <c r="AJ55" s="60"/>
    </row>
    <row r="56" spans="1:36" ht="15.9" customHeight="1">
      <c r="A56" s="71"/>
      <c r="B56" s="59"/>
      <c r="C56" s="60"/>
      <c r="D56" s="72"/>
      <c r="E56" s="93"/>
      <c r="F56" s="94"/>
      <c r="G56" s="72"/>
      <c r="H56" s="93"/>
      <c r="I56" s="94"/>
      <c r="J56" s="72"/>
      <c r="K56" s="59"/>
      <c r="L56" s="60"/>
      <c r="M56" s="72"/>
      <c r="N56" s="59"/>
      <c r="O56" s="60"/>
      <c r="P56" s="72"/>
      <c r="Q56" s="59"/>
      <c r="R56" s="60"/>
      <c r="T56" s="59"/>
      <c r="U56" s="60"/>
      <c r="W56" s="59"/>
      <c r="X56" s="60"/>
      <c r="Z56" s="59"/>
      <c r="AA56" s="60"/>
      <c r="AC56" s="59"/>
      <c r="AD56" s="60"/>
      <c r="AF56" s="125"/>
      <c r="AG56" s="126"/>
      <c r="AI56" s="59"/>
      <c r="AJ56" s="60"/>
    </row>
    <row r="57" spans="1:36" ht="15.9" customHeight="1">
      <c r="A57" s="71"/>
      <c r="B57" s="59"/>
      <c r="C57" s="60"/>
      <c r="D57" s="72"/>
      <c r="E57" s="93"/>
      <c r="F57" s="94"/>
      <c r="G57" s="72"/>
      <c r="H57" s="93"/>
      <c r="I57" s="94"/>
      <c r="J57" s="72"/>
      <c r="K57" s="59"/>
      <c r="L57" s="60"/>
      <c r="M57" s="72"/>
      <c r="N57" s="59"/>
      <c r="O57" s="60"/>
      <c r="P57" s="72"/>
      <c r="Q57" s="59"/>
      <c r="R57" s="60"/>
      <c r="T57" s="59"/>
      <c r="U57" s="60"/>
      <c r="W57" s="59"/>
      <c r="X57" s="60"/>
      <c r="Z57" s="59"/>
      <c r="AA57" s="60"/>
      <c r="AC57" s="59"/>
      <c r="AD57" s="60"/>
      <c r="AF57" s="125"/>
      <c r="AG57" s="126"/>
      <c r="AI57" s="59"/>
      <c r="AJ57" s="60"/>
    </row>
    <row r="58" spans="1:36" ht="15.9" customHeight="1">
      <c r="A58" s="71"/>
      <c r="B58" s="59"/>
      <c r="C58" s="60"/>
      <c r="D58" s="72"/>
      <c r="E58" s="93"/>
      <c r="F58" s="94"/>
      <c r="G58" s="72"/>
      <c r="H58" s="93"/>
      <c r="I58" s="94"/>
      <c r="J58" s="72"/>
      <c r="K58" s="59"/>
      <c r="L58" s="60"/>
      <c r="M58" s="72"/>
      <c r="N58" s="59"/>
      <c r="O58" s="60"/>
      <c r="P58" s="72"/>
      <c r="Q58" s="59"/>
      <c r="R58" s="60"/>
      <c r="T58" s="59"/>
      <c r="U58" s="60"/>
      <c r="W58" s="59"/>
      <c r="X58" s="60"/>
      <c r="Z58" s="59"/>
      <c r="AA58" s="60"/>
      <c r="AC58" s="59"/>
      <c r="AD58" s="60"/>
      <c r="AF58" s="125"/>
      <c r="AG58" s="126"/>
      <c r="AI58" s="59"/>
      <c r="AJ58" s="60"/>
    </row>
    <row r="59" spans="1:36" ht="15.9" customHeight="1">
      <c r="A59" s="71"/>
      <c r="B59" s="59"/>
      <c r="C59" s="60"/>
      <c r="D59" s="72"/>
      <c r="E59" s="93"/>
      <c r="F59" s="94"/>
      <c r="G59" s="72"/>
      <c r="H59" s="93"/>
      <c r="I59" s="94"/>
      <c r="J59" s="72"/>
      <c r="K59" s="59"/>
      <c r="L59" s="60"/>
      <c r="M59" s="72"/>
      <c r="N59" s="59"/>
      <c r="O59" s="60"/>
      <c r="P59" s="72"/>
      <c r="Q59" s="59"/>
      <c r="R59" s="60"/>
      <c r="T59" s="59"/>
      <c r="U59" s="60"/>
      <c r="W59" s="59"/>
      <c r="X59" s="60"/>
      <c r="Z59" s="59"/>
      <c r="AA59" s="60"/>
      <c r="AC59" s="59"/>
      <c r="AD59" s="60"/>
      <c r="AF59" s="125"/>
      <c r="AG59" s="126"/>
      <c r="AI59" s="59"/>
      <c r="AJ59" s="60"/>
    </row>
    <row r="60" spans="1:36" ht="15.9" customHeight="1">
      <c r="A60" s="71"/>
      <c r="B60" s="59"/>
      <c r="C60" s="60"/>
      <c r="D60" s="72"/>
      <c r="E60" s="93"/>
      <c r="F60" s="94"/>
      <c r="G60" s="72"/>
      <c r="H60" s="93"/>
      <c r="I60" s="94"/>
      <c r="J60" s="72"/>
      <c r="K60" s="59"/>
      <c r="L60" s="60"/>
      <c r="M60" s="72"/>
      <c r="N60" s="59"/>
      <c r="O60" s="60"/>
      <c r="P60" s="72"/>
      <c r="Q60" s="59"/>
      <c r="R60" s="60"/>
      <c r="T60" s="93"/>
      <c r="U60" s="94"/>
      <c r="W60" s="59"/>
      <c r="X60" s="60"/>
      <c r="Z60" s="59"/>
      <c r="AA60" s="60"/>
      <c r="AC60" s="59"/>
      <c r="AD60" s="60"/>
      <c r="AF60" s="125"/>
      <c r="AG60" s="126"/>
      <c r="AI60" s="59"/>
      <c r="AJ60" s="60"/>
    </row>
    <row r="61" spans="1:36" ht="15.9" customHeight="1">
      <c r="A61" s="71"/>
      <c r="B61" s="59"/>
      <c r="C61" s="60"/>
      <c r="D61" s="72"/>
      <c r="E61" s="93"/>
      <c r="F61" s="94"/>
      <c r="G61" s="72"/>
      <c r="H61" s="93"/>
      <c r="I61" s="94"/>
      <c r="J61" s="72"/>
      <c r="K61" s="59"/>
      <c r="L61" s="60"/>
      <c r="M61" s="72"/>
      <c r="N61" s="59"/>
      <c r="O61" s="60"/>
      <c r="P61" s="72"/>
      <c r="Q61" s="59"/>
      <c r="R61" s="60"/>
      <c r="T61" s="93"/>
      <c r="U61" s="94"/>
      <c r="W61" s="59"/>
      <c r="X61" s="60"/>
      <c r="Z61" s="59"/>
      <c r="AA61" s="60"/>
      <c r="AC61" s="93"/>
      <c r="AD61" s="94"/>
      <c r="AF61" s="125"/>
      <c r="AG61" s="126"/>
      <c r="AI61" s="59"/>
      <c r="AJ61" s="60"/>
    </row>
    <row r="62" spans="1:36" ht="15.9" customHeight="1">
      <c r="A62" s="71"/>
      <c r="B62" s="59"/>
      <c r="C62" s="60"/>
      <c r="D62" s="72"/>
      <c r="E62" s="93"/>
      <c r="F62" s="94"/>
      <c r="G62" s="72"/>
      <c r="H62" s="93"/>
      <c r="I62" s="94"/>
      <c r="J62" s="72"/>
      <c r="K62" s="93"/>
      <c r="L62" s="94"/>
      <c r="M62" s="72"/>
      <c r="N62" s="59"/>
      <c r="O62" s="60"/>
      <c r="P62" s="72"/>
      <c r="Q62" s="59"/>
      <c r="R62" s="60"/>
      <c r="T62" s="93"/>
      <c r="U62" s="94"/>
      <c r="W62" s="59"/>
      <c r="X62" s="60"/>
      <c r="Z62" s="59"/>
      <c r="AA62" s="60"/>
      <c r="AC62" s="93"/>
      <c r="AD62" s="94"/>
      <c r="AF62" s="125"/>
      <c r="AG62" s="126"/>
      <c r="AI62" s="59"/>
      <c r="AJ62" s="60"/>
    </row>
    <row r="63" spans="1:36" ht="15.9" customHeight="1">
      <c r="A63" s="71"/>
      <c r="B63" s="59"/>
      <c r="C63" s="60"/>
      <c r="D63" s="72"/>
      <c r="E63" s="93"/>
      <c r="F63" s="94"/>
      <c r="G63" s="72"/>
      <c r="H63" s="93"/>
      <c r="I63" s="94"/>
      <c r="J63" s="72"/>
      <c r="K63" s="93"/>
      <c r="L63" s="94"/>
      <c r="M63" s="72"/>
      <c r="N63" s="59"/>
      <c r="O63" s="60"/>
      <c r="P63" s="72"/>
      <c r="Q63" s="59"/>
      <c r="R63" s="60"/>
      <c r="T63" s="93"/>
      <c r="U63" s="94"/>
      <c r="W63" s="59"/>
      <c r="X63" s="60"/>
      <c r="Z63" s="59"/>
      <c r="AA63" s="60"/>
      <c r="AC63" s="93"/>
      <c r="AD63" s="94"/>
      <c r="AF63" s="125"/>
      <c r="AG63" s="126"/>
      <c r="AI63" s="59"/>
      <c r="AJ63" s="60"/>
    </row>
    <row r="64" spans="1:36" ht="15.9" customHeight="1">
      <c r="A64" s="71"/>
      <c r="B64" s="59"/>
      <c r="C64" s="60"/>
      <c r="D64" s="72"/>
      <c r="E64" s="93"/>
      <c r="F64" s="94"/>
      <c r="G64" s="72"/>
      <c r="H64" s="93"/>
      <c r="I64" s="94"/>
      <c r="J64" s="72"/>
      <c r="K64" s="93"/>
      <c r="L64" s="94"/>
      <c r="M64" s="72"/>
      <c r="N64" s="59"/>
      <c r="O64" s="60"/>
      <c r="P64" s="72"/>
      <c r="Q64" s="59"/>
      <c r="R64" s="60"/>
      <c r="T64" s="93"/>
      <c r="U64" s="94"/>
      <c r="W64" s="59"/>
      <c r="X64" s="60"/>
      <c r="Z64" s="59"/>
      <c r="AA64" s="60"/>
      <c r="AC64" s="93"/>
      <c r="AD64" s="94"/>
      <c r="AF64" s="125"/>
      <c r="AG64" s="126"/>
      <c r="AI64" s="59"/>
      <c r="AJ64" s="60"/>
    </row>
    <row r="65" spans="1:36" ht="15.9" customHeight="1">
      <c r="A65" s="71"/>
      <c r="B65" s="59"/>
      <c r="C65" s="60"/>
      <c r="D65" s="72"/>
      <c r="E65" s="93"/>
      <c r="F65" s="94"/>
      <c r="G65" s="72"/>
      <c r="H65" s="93"/>
      <c r="I65" s="94"/>
      <c r="J65" s="72"/>
      <c r="K65" s="93"/>
      <c r="L65" s="94"/>
      <c r="M65" s="72"/>
      <c r="N65" s="93"/>
      <c r="O65" s="94"/>
      <c r="P65" s="72"/>
      <c r="Q65" s="59"/>
      <c r="R65" s="60"/>
      <c r="T65" s="93"/>
      <c r="U65" s="94"/>
      <c r="W65" s="59"/>
      <c r="X65" s="60"/>
      <c r="Z65" s="59"/>
      <c r="AA65" s="60"/>
      <c r="AC65" s="93"/>
      <c r="AD65" s="94"/>
      <c r="AF65" s="125"/>
      <c r="AG65" s="126"/>
      <c r="AI65" s="59"/>
      <c r="AJ65" s="60"/>
    </row>
    <row r="66" spans="1:36" ht="15.9" customHeight="1">
      <c r="A66" s="71"/>
      <c r="B66" s="127"/>
      <c r="C66" s="128"/>
      <c r="D66" s="72"/>
      <c r="E66" s="93"/>
      <c r="F66" s="94"/>
      <c r="G66" s="72"/>
      <c r="H66" s="93"/>
      <c r="I66" s="94"/>
      <c r="J66" s="72"/>
      <c r="K66" s="93"/>
      <c r="L66" s="94"/>
      <c r="M66" s="72"/>
      <c r="N66" s="93"/>
      <c r="O66" s="94"/>
      <c r="P66" s="72"/>
      <c r="Q66" s="59"/>
      <c r="R66" s="60"/>
      <c r="T66" s="93"/>
      <c r="U66" s="94"/>
      <c r="W66" s="59"/>
      <c r="X66" s="60"/>
      <c r="Z66" s="59"/>
      <c r="AA66" s="60"/>
      <c r="AC66" s="93"/>
      <c r="AD66" s="94"/>
      <c r="AF66" s="125"/>
      <c r="AG66" s="126"/>
      <c r="AI66" s="59"/>
      <c r="AJ66" s="60"/>
    </row>
    <row r="67" spans="1:36" ht="15.9" customHeight="1">
      <c r="A67" s="71"/>
      <c r="B67" s="127"/>
      <c r="C67" s="128"/>
      <c r="D67" s="72"/>
      <c r="E67" s="93"/>
      <c r="F67" s="94"/>
      <c r="G67" s="72"/>
      <c r="H67" s="93"/>
      <c r="I67" s="94"/>
      <c r="J67" s="72"/>
      <c r="K67" s="93"/>
      <c r="L67" s="94"/>
      <c r="M67" s="72"/>
      <c r="N67" s="93"/>
      <c r="O67" s="94"/>
      <c r="P67" s="72"/>
      <c r="Q67" s="93"/>
      <c r="R67" s="94"/>
      <c r="T67" s="93"/>
      <c r="U67" s="94"/>
      <c r="W67" s="59"/>
      <c r="X67" s="60"/>
      <c r="Z67" s="59"/>
      <c r="AA67" s="60"/>
      <c r="AC67" s="93"/>
      <c r="AD67" s="94"/>
      <c r="AF67" s="125"/>
      <c r="AG67" s="126"/>
      <c r="AI67" s="59"/>
      <c r="AJ67" s="60"/>
    </row>
    <row r="68" spans="1:36" ht="15.9" customHeight="1">
      <c r="A68" s="71"/>
      <c r="B68" s="127"/>
      <c r="C68" s="128"/>
      <c r="D68" s="72"/>
      <c r="E68" s="93"/>
      <c r="F68" s="94"/>
      <c r="G68" s="72"/>
      <c r="H68" s="93"/>
      <c r="I68" s="94"/>
      <c r="J68" s="72"/>
      <c r="K68" s="93"/>
      <c r="L68" s="94"/>
      <c r="M68" s="72"/>
      <c r="N68" s="93"/>
      <c r="O68" s="94"/>
      <c r="P68" s="72"/>
      <c r="Q68" s="93"/>
      <c r="R68" s="94"/>
      <c r="T68" s="93"/>
      <c r="U68" s="94"/>
      <c r="W68" s="59"/>
      <c r="X68" s="60"/>
      <c r="Z68" s="59"/>
      <c r="AA68" s="60"/>
      <c r="AC68" s="103"/>
      <c r="AD68" s="107"/>
      <c r="AF68" s="125"/>
      <c r="AG68" s="126"/>
      <c r="AI68" s="59"/>
      <c r="AJ68" s="60"/>
    </row>
    <row r="69" spans="1:36" ht="15.9" customHeight="1">
      <c r="A69" s="71"/>
      <c r="B69" s="127"/>
      <c r="C69" s="128"/>
      <c r="D69" s="72"/>
      <c r="E69" s="93"/>
      <c r="F69" s="94"/>
      <c r="G69" s="72"/>
      <c r="H69" s="93"/>
      <c r="I69" s="94"/>
      <c r="J69" s="72"/>
      <c r="K69" s="93"/>
      <c r="L69" s="94"/>
      <c r="M69" s="72"/>
      <c r="N69" s="93"/>
      <c r="O69" s="94"/>
      <c r="P69" s="72"/>
      <c r="Q69" s="93"/>
      <c r="R69" s="94"/>
      <c r="T69" s="93"/>
      <c r="U69" s="94"/>
      <c r="W69" s="59"/>
      <c r="X69" s="60"/>
      <c r="Z69" s="59"/>
      <c r="AA69" s="60"/>
      <c r="AC69" s="103"/>
      <c r="AD69" s="107"/>
      <c r="AF69" s="125"/>
      <c r="AG69" s="126"/>
      <c r="AI69" s="59"/>
      <c r="AJ69" s="60"/>
    </row>
    <row r="70" spans="1:36" ht="15.9" customHeight="1">
      <c r="A70" s="71"/>
      <c r="B70" s="127"/>
      <c r="C70" s="128"/>
      <c r="D70" s="72"/>
      <c r="E70" s="93"/>
      <c r="F70" s="94"/>
      <c r="G70" s="72"/>
      <c r="H70" s="93"/>
      <c r="I70" s="94"/>
      <c r="J70" s="72"/>
      <c r="K70" s="93"/>
      <c r="L70" s="94"/>
      <c r="M70" s="72"/>
      <c r="N70" s="93"/>
      <c r="O70" s="94"/>
      <c r="P70" s="72"/>
      <c r="Q70" s="93"/>
      <c r="R70" s="94"/>
      <c r="T70" s="93"/>
      <c r="U70" s="94"/>
      <c r="W70" s="59"/>
      <c r="X70" s="60"/>
      <c r="Z70" s="59"/>
      <c r="AA70" s="60"/>
      <c r="AC70" s="103"/>
      <c r="AD70" s="107"/>
      <c r="AF70" s="125"/>
      <c r="AG70" s="126"/>
      <c r="AI70" s="59"/>
      <c r="AJ70" s="60"/>
    </row>
    <row r="71" spans="1:36" ht="15.9" customHeight="1">
      <c r="A71" s="71"/>
      <c r="B71" s="127"/>
      <c r="C71" s="128"/>
      <c r="D71" s="72"/>
      <c r="E71" s="93"/>
      <c r="F71" s="94"/>
      <c r="G71" s="72"/>
      <c r="H71" s="93"/>
      <c r="I71" s="94"/>
      <c r="J71" s="72"/>
      <c r="K71" s="93"/>
      <c r="L71" s="94"/>
      <c r="M71" s="72"/>
      <c r="N71" s="93"/>
      <c r="O71" s="94"/>
      <c r="P71" s="72"/>
      <c r="Q71" s="93"/>
      <c r="R71" s="94"/>
      <c r="T71" s="93"/>
      <c r="U71" s="94"/>
      <c r="W71" s="59"/>
      <c r="X71" s="60"/>
      <c r="Z71" s="59"/>
      <c r="AA71" s="60"/>
      <c r="AC71" s="103"/>
      <c r="AD71" s="107"/>
      <c r="AF71" s="125"/>
      <c r="AG71" s="126"/>
      <c r="AI71" s="101"/>
      <c r="AJ71" s="102"/>
    </row>
    <row r="72" spans="1:36" ht="15.9" customHeight="1">
      <c r="A72" s="71"/>
      <c r="B72" s="127"/>
      <c r="C72" s="128"/>
      <c r="D72" s="72"/>
      <c r="E72" s="93"/>
      <c r="F72" s="94"/>
      <c r="G72" s="72"/>
      <c r="H72" s="93"/>
      <c r="I72" s="94"/>
      <c r="J72" s="72"/>
      <c r="K72" s="93"/>
      <c r="L72" s="94"/>
      <c r="M72" s="72"/>
      <c r="N72" s="93"/>
      <c r="O72" s="94"/>
      <c r="P72" s="72"/>
      <c r="Q72" s="93"/>
      <c r="R72" s="94"/>
      <c r="T72" s="93"/>
      <c r="U72" s="94"/>
      <c r="W72" s="59"/>
      <c r="X72" s="60"/>
      <c r="Z72" s="59"/>
      <c r="AA72" s="60"/>
      <c r="AC72" s="103"/>
      <c r="AD72" s="107"/>
      <c r="AF72" s="125"/>
      <c r="AG72" s="126"/>
      <c r="AI72" s="101"/>
      <c r="AJ72" s="102"/>
    </row>
    <row r="73" spans="1:36" ht="15.9" customHeight="1">
      <c r="A73" s="71"/>
      <c r="B73" s="127"/>
      <c r="C73" s="128"/>
      <c r="D73" s="72"/>
      <c r="E73" s="93"/>
      <c r="F73" s="94"/>
      <c r="G73" s="72"/>
      <c r="H73" s="93"/>
      <c r="I73" s="94"/>
      <c r="J73" s="72"/>
      <c r="K73" s="93"/>
      <c r="L73" s="94"/>
      <c r="M73" s="72"/>
      <c r="N73" s="119"/>
      <c r="O73" s="94"/>
      <c r="P73" s="72"/>
      <c r="Q73" s="93"/>
      <c r="R73" s="94"/>
      <c r="T73" s="93"/>
      <c r="U73" s="94"/>
      <c r="W73" s="59"/>
      <c r="X73" s="60"/>
      <c r="Z73" s="59"/>
      <c r="AA73" s="60"/>
      <c r="AC73" s="103"/>
      <c r="AD73" s="107"/>
      <c r="AF73" s="125"/>
      <c r="AG73" s="126"/>
      <c r="AI73" s="101"/>
      <c r="AJ73" s="102"/>
    </row>
    <row r="74" spans="1:36" ht="15.9" customHeight="1">
      <c r="A74" s="71"/>
      <c r="B74" s="127"/>
      <c r="C74" s="128"/>
      <c r="D74" s="72"/>
      <c r="E74" s="101"/>
      <c r="F74" s="105"/>
      <c r="G74" s="72"/>
      <c r="H74" s="93"/>
      <c r="I74" s="94"/>
      <c r="J74" s="72"/>
      <c r="K74" s="93"/>
      <c r="L74" s="94"/>
      <c r="M74" s="72"/>
      <c r="N74" s="119"/>
      <c r="O74" s="94"/>
      <c r="P74" s="72"/>
      <c r="Q74" s="93"/>
      <c r="R74" s="94"/>
      <c r="T74" s="93"/>
      <c r="U74" s="94"/>
      <c r="W74" s="59"/>
      <c r="X74" s="60"/>
      <c r="Z74" s="103"/>
      <c r="AA74" s="104"/>
      <c r="AC74" s="103"/>
      <c r="AD74" s="107"/>
      <c r="AF74" s="125"/>
      <c r="AG74" s="126"/>
      <c r="AI74" s="101"/>
      <c r="AJ74" s="102"/>
    </row>
    <row r="75" spans="1:36" ht="15.9" customHeight="1">
      <c r="A75" s="71"/>
      <c r="B75" s="101"/>
      <c r="C75" s="109"/>
      <c r="D75" s="72"/>
      <c r="E75" s="101"/>
      <c r="F75" s="105"/>
      <c r="G75" s="72"/>
      <c r="H75" s="93"/>
      <c r="I75" s="94"/>
      <c r="J75" s="72"/>
      <c r="K75" s="93"/>
      <c r="L75" s="94"/>
      <c r="M75" s="72"/>
      <c r="N75" s="119"/>
      <c r="O75" s="94"/>
      <c r="P75" s="72"/>
      <c r="Q75" s="93"/>
      <c r="R75" s="94"/>
      <c r="T75" s="129"/>
      <c r="U75" s="129"/>
      <c r="W75" s="59"/>
      <c r="X75" s="60"/>
      <c r="Z75" s="103"/>
      <c r="AA75" s="104"/>
      <c r="AC75" s="103"/>
      <c r="AD75" s="107"/>
      <c r="AF75" s="130"/>
      <c r="AG75" s="131"/>
      <c r="AI75" s="101"/>
      <c r="AJ75" s="102"/>
    </row>
    <row r="76" spans="1:36" ht="15.9" customHeight="1">
      <c r="A76" s="71"/>
      <c r="B76" s="101"/>
      <c r="C76" s="109"/>
      <c r="D76" s="72"/>
      <c r="E76" s="101"/>
      <c r="F76" s="105"/>
      <c r="G76" s="72"/>
      <c r="H76" s="93"/>
      <c r="I76" s="94"/>
      <c r="J76" s="72"/>
      <c r="K76" s="93"/>
      <c r="L76" s="94"/>
      <c r="M76" s="72"/>
      <c r="N76" s="119"/>
      <c r="O76" s="94"/>
      <c r="P76" s="72"/>
      <c r="Q76" s="93"/>
      <c r="R76" s="94"/>
      <c r="T76" s="129"/>
      <c r="U76" s="129"/>
      <c r="W76" s="59"/>
      <c r="X76" s="60"/>
      <c r="Z76" s="103"/>
      <c r="AA76" s="104"/>
      <c r="AC76" s="103"/>
      <c r="AD76" s="107"/>
      <c r="AF76" s="106"/>
      <c r="AG76" s="104"/>
      <c r="AI76" s="101"/>
      <c r="AJ76" s="102"/>
    </row>
    <row r="77" spans="1:36" ht="15.9" customHeight="1">
      <c r="A77" s="71"/>
      <c r="B77" s="101"/>
      <c r="C77" s="109"/>
      <c r="D77" s="72"/>
      <c r="E77" s="101"/>
      <c r="F77" s="105"/>
      <c r="G77" s="72"/>
      <c r="H77" s="93"/>
      <c r="I77" s="94"/>
      <c r="J77" s="72"/>
      <c r="K77" s="93"/>
      <c r="L77" s="94"/>
      <c r="M77" s="72"/>
      <c r="N77" s="119"/>
      <c r="O77" s="94"/>
      <c r="P77" s="72"/>
      <c r="Q77" s="93"/>
      <c r="R77" s="94"/>
      <c r="T77" s="103"/>
      <c r="U77" s="102"/>
      <c r="W77" s="59"/>
      <c r="X77" s="60"/>
      <c r="Z77" s="103"/>
      <c r="AA77" s="104"/>
      <c r="AC77" s="103"/>
      <c r="AD77" s="107"/>
      <c r="AF77" s="106"/>
      <c r="AG77" s="104"/>
      <c r="AI77" s="101"/>
      <c r="AJ77" s="102"/>
    </row>
    <row r="78" spans="1:36" ht="15.9" customHeight="1">
      <c r="A78" s="71"/>
      <c r="B78" s="101"/>
      <c r="C78" s="109"/>
      <c r="D78" s="72"/>
      <c r="E78" s="101"/>
      <c r="F78" s="105"/>
      <c r="G78" s="72"/>
      <c r="H78" s="93"/>
      <c r="I78" s="94"/>
      <c r="J78" s="72"/>
      <c r="K78" s="93"/>
      <c r="L78" s="94"/>
      <c r="M78" s="72"/>
      <c r="N78" s="119"/>
      <c r="O78" s="94"/>
      <c r="P78" s="72"/>
      <c r="Q78" s="93"/>
      <c r="R78" s="94"/>
      <c r="T78" s="103"/>
      <c r="U78" s="102"/>
      <c r="W78" s="59"/>
      <c r="X78" s="60"/>
      <c r="Z78" s="103"/>
      <c r="AA78" s="104"/>
      <c r="AC78" s="103"/>
      <c r="AD78" s="107"/>
      <c r="AF78" s="106"/>
      <c r="AG78" s="104"/>
      <c r="AI78" s="101"/>
      <c r="AJ78" s="102"/>
    </row>
    <row r="79" spans="1:36" ht="15.9" customHeight="1">
      <c r="A79" s="71"/>
      <c r="B79" s="101"/>
      <c r="C79" s="109"/>
      <c r="D79" s="72"/>
      <c r="E79" s="101"/>
      <c r="F79" s="105"/>
      <c r="G79" s="72"/>
      <c r="H79" s="93"/>
      <c r="I79" s="94"/>
      <c r="J79" s="72"/>
      <c r="K79" s="93"/>
      <c r="L79" s="94"/>
      <c r="M79" s="72"/>
      <c r="N79" s="119"/>
      <c r="O79" s="94"/>
      <c r="P79" s="72"/>
      <c r="Q79" s="93"/>
      <c r="R79" s="94"/>
      <c r="T79" s="103"/>
      <c r="U79" s="102"/>
      <c r="W79" s="59"/>
      <c r="X79" s="60"/>
      <c r="Z79" s="103"/>
      <c r="AA79" s="104"/>
      <c r="AC79" s="103"/>
      <c r="AD79" s="107"/>
      <c r="AI79" s="101"/>
      <c r="AJ79" s="102"/>
    </row>
    <row r="80" spans="1:36" ht="15.9" customHeight="1">
      <c r="A80" s="71"/>
      <c r="B80" s="101"/>
      <c r="C80" s="109"/>
      <c r="D80" s="72"/>
      <c r="E80" s="101"/>
      <c r="F80" s="105"/>
      <c r="G80" s="72"/>
      <c r="H80" s="93"/>
      <c r="I80" s="94"/>
      <c r="J80" s="72"/>
      <c r="K80" s="93"/>
      <c r="L80" s="94"/>
      <c r="M80" s="72"/>
      <c r="N80" s="103"/>
      <c r="O80" s="102"/>
      <c r="P80" s="72"/>
      <c r="Q80" s="93"/>
      <c r="R80" s="94"/>
      <c r="T80" s="103"/>
      <c r="U80" s="102"/>
      <c r="W80" s="59"/>
      <c r="X80" s="60"/>
      <c r="Z80" s="103"/>
      <c r="AA80" s="104"/>
      <c r="AC80" s="103"/>
      <c r="AD80" s="107"/>
      <c r="AI80" s="101"/>
      <c r="AJ80" s="102"/>
    </row>
    <row r="81" spans="1:36" ht="15.9" customHeight="1">
      <c r="A81" s="71"/>
      <c r="B81" s="101"/>
      <c r="C81" s="109"/>
      <c r="D81" s="72"/>
      <c r="E81" s="101"/>
      <c r="F81" s="105"/>
      <c r="G81" s="72"/>
      <c r="H81" s="93"/>
      <c r="I81" s="94"/>
      <c r="J81" s="72"/>
      <c r="K81" s="93"/>
      <c r="L81" s="94"/>
      <c r="M81" s="72"/>
      <c r="N81" s="103"/>
      <c r="O81" s="102"/>
      <c r="P81" s="72"/>
      <c r="Q81" s="93"/>
      <c r="R81" s="94"/>
      <c r="T81" s="103"/>
      <c r="U81" s="102"/>
      <c r="W81" s="59"/>
      <c r="X81" s="60"/>
      <c r="Z81" s="103"/>
      <c r="AA81" s="104"/>
      <c r="AC81" s="103"/>
      <c r="AD81" s="107"/>
      <c r="AI81" s="101"/>
      <c r="AJ81" s="102"/>
    </row>
    <row r="82" spans="1:36" ht="15.9" customHeight="1">
      <c r="A82" s="71"/>
      <c r="B82" s="101"/>
      <c r="C82" s="109"/>
      <c r="D82" s="72"/>
      <c r="E82" s="101"/>
      <c r="F82" s="105"/>
      <c r="G82" s="72"/>
      <c r="H82" s="93"/>
      <c r="I82" s="94"/>
      <c r="J82" s="72"/>
      <c r="K82" s="118"/>
      <c r="L82" s="94"/>
      <c r="M82" s="72"/>
      <c r="N82" s="103"/>
      <c r="O82" s="102"/>
      <c r="P82" s="72"/>
      <c r="Q82" s="93"/>
      <c r="R82" s="94"/>
      <c r="T82" s="103"/>
      <c r="U82" s="102"/>
      <c r="W82" s="59"/>
      <c r="X82" s="60"/>
      <c r="Z82" s="103"/>
      <c r="AA82" s="104"/>
      <c r="AC82" s="103"/>
      <c r="AD82" s="107"/>
      <c r="AI82" s="101"/>
      <c r="AJ82" s="102"/>
    </row>
    <row r="83" spans="1:36" ht="15.9" customHeight="1">
      <c r="A83" s="71"/>
      <c r="B83" s="101"/>
      <c r="C83" s="109"/>
      <c r="D83" s="72"/>
      <c r="E83" s="101"/>
      <c r="F83" s="105"/>
      <c r="G83" s="72"/>
      <c r="H83" s="93"/>
      <c r="I83" s="94"/>
      <c r="J83" s="72"/>
      <c r="K83" s="118"/>
      <c r="L83" s="94"/>
      <c r="M83" s="72"/>
      <c r="N83" s="103"/>
      <c r="O83" s="102"/>
      <c r="P83" s="72"/>
      <c r="Q83" s="93"/>
      <c r="R83" s="94"/>
      <c r="T83" s="103"/>
      <c r="U83" s="102"/>
      <c r="W83" s="59"/>
      <c r="X83" s="60"/>
      <c r="AC83" s="103"/>
      <c r="AD83" s="107"/>
      <c r="AI83" s="101"/>
      <c r="AJ83" s="102"/>
    </row>
    <row r="84" spans="1:36" ht="15.9" customHeight="1">
      <c r="A84" s="71"/>
      <c r="B84" s="101"/>
      <c r="C84" s="109"/>
      <c r="D84" s="72"/>
      <c r="E84" s="101"/>
      <c r="F84" s="105"/>
      <c r="G84" s="72"/>
      <c r="H84" s="110"/>
      <c r="I84" s="108"/>
      <c r="J84" s="72"/>
      <c r="K84" s="118"/>
      <c r="L84" s="94"/>
      <c r="M84" s="72"/>
      <c r="N84" s="103"/>
      <c r="O84" s="102"/>
      <c r="P84" s="72"/>
      <c r="Q84" s="93"/>
      <c r="R84" s="94"/>
      <c r="T84" s="103"/>
      <c r="U84" s="102"/>
      <c r="W84" s="59"/>
      <c r="X84" s="60"/>
      <c r="AC84" s="103"/>
      <c r="AD84" s="107"/>
      <c r="AI84" s="101"/>
      <c r="AJ84" s="102"/>
    </row>
    <row r="85" spans="1:36" ht="15.9" customHeight="1">
      <c r="A85" s="71"/>
      <c r="B85" s="101"/>
      <c r="C85" s="109"/>
      <c r="D85" s="72"/>
      <c r="E85" s="101"/>
      <c r="F85" s="105"/>
      <c r="G85" s="72"/>
      <c r="H85" s="110"/>
      <c r="I85" s="108"/>
      <c r="J85" s="72"/>
      <c r="K85" s="118"/>
      <c r="L85" s="94"/>
      <c r="M85" s="72"/>
      <c r="N85" s="103"/>
      <c r="O85" s="102"/>
      <c r="P85" s="72"/>
      <c r="Q85" s="93"/>
      <c r="R85" s="94"/>
      <c r="T85" s="103"/>
      <c r="U85" s="102"/>
      <c r="W85" s="59"/>
      <c r="X85" s="60"/>
      <c r="AC85" s="103"/>
      <c r="AD85" s="107"/>
      <c r="AI85" s="101"/>
      <c r="AJ85" s="102"/>
    </row>
    <row r="86" spans="1:36" ht="15.9" customHeight="1">
      <c r="A86" s="71"/>
      <c r="B86" s="101"/>
      <c r="C86" s="109"/>
      <c r="D86" s="72"/>
      <c r="E86" s="101"/>
      <c r="F86" s="105"/>
      <c r="G86" s="72"/>
      <c r="H86" s="110"/>
      <c r="I86" s="108"/>
      <c r="J86" s="72"/>
      <c r="K86" s="118"/>
      <c r="L86" s="94"/>
      <c r="M86" s="72"/>
      <c r="N86" s="103"/>
      <c r="O86" s="102"/>
      <c r="P86" s="72"/>
      <c r="Q86" s="93"/>
      <c r="R86" s="94"/>
      <c r="T86" s="103"/>
      <c r="U86" s="102"/>
      <c r="W86" s="59"/>
      <c r="X86" s="60"/>
      <c r="AC86" s="103"/>
      <c r="AD86" s="107"/>
      <c r="AI86" s="101"/>
      <c r="AJ86" s="102"/>
    </row>
    <row r="87" spans="1:36" ht="15.9" customHeight="1">
      <c r="A87" s="71"/>
      <c r="B87" s="101"/>
      <c r="C87" s="109"/>
      <c r="D87" s="72"/>
      <c r="E87" s="101"/>
      <c r="F87" s="105"/>
      <c r="G87" s="72"/>
      <c r="H87" s="110"/>
      <c r="I87" s="108"/>
      <c r="J87" s="72"/>
      <c r="K87" s="118"/>
      <c r="L87" s="94"/>
      <c r="M87" s="72"/>
      <c r="N87" s="103"/>
      <c r="O87" s="102"/>
      <c r="P87" s="72"/>
      <c r="Q87" s="93"/>
      <c r="R87" s="94"/>
      <c r="T87" s="103"/>
      <c r="U87" s="102"/>
      <c r="W87" s="59"/>
      <c r="X87" s="60"/>
      <c r="AC87" s="103"/>
      <c r="AD87" s="107"/>
      <c r="AI87" s="101"/>
      <c r="AJ87" s="102"/>
    </row>
    <row r="88" spans="1:36" ht="15.9" customHeight="1">
      <c r="A88" s="71"/>
      <c r="B88" s="101"/>
      <c r="C88" s="109"/>
      <c r="D88" s="72"/>
      <c r="E88" s="101"/>
      <c r="F88" s="105"/>
      <c r="G88" s="72"/>
      <c r="H88" s="110"/>
      <c r="I88" s="108"/>
      <c r="J88" s="72"/>
      <c r="K88" s="118"/>
      <c r="L88" s="94"/>
      <c r="M88" s="72"/>
      <c r="N88" s="103"/>
      <c r="O88" s="102"/>
      <c r="P88" s="72"/>
      <c r="Q88" s="93"/>
      <c r="R88" s="94"/>
      <c r="T88" s="103"/>
      <c r="U88" s="102"/>
      <c r="W88" s="59"/>
      <c r="X88" s="60"/>
      <c r="AC88" s="103"/>
      <c r="AD88" s="107"/>
      <c r="AI88" s="101"/>
      <c r="AJ88" s="102"/>
    </row>
    <row r="89" spans="1:36" ht="15.9" customHeight="1">
      <c r="A89" s="71"/>
      <c r="B89" s="101"/>
      <c r="C89" s="109"/>
      <c r="D89" s="72"/>
      <c r="E89" s="101"/>
      <c r="F89" s="105"/>
      <c r="G89" s="72"/>
      <c r="H89" s="110"/>
      <c r="I89" s="108"/>
      <c r="J89" s="72"/>
      <c r="K89" s="118"/>
      <c r="L89" s="94"/>
      <c r="M89" s="72"/>
      <c r="N89" s="103"/>
      <c r="O89" s="102"/>
      <c r="P89" s="72"/>
      <c r="Q89" s="93"/>
      <c r="R89" s="94"/>
      <c r="T89" s="103"/>
      <c r="U89" s="102"/>
      <c r="W89" s="59"/>
      <c r="X89" s="60"/>
      <c r="AC89" s="103"/>
      <c r="AD89" s="107"/>
      <c r="AI89" s="101"/>
      <c r="AJ89" s="102"/>
    </row>
    <row r="90" spans="1:36" ht="15.9" customHeight="1">
      <c r="A90" s="71"/>
      <c r="B90" s="101"/>
      <c r="C90" s="109"/>
      <c r="D90" s="72"/>
      <c r="E90" s="101"/>
      <c r="F90" s="105"/>
      <c r="G90" s="72"/>
      <c r="H90" s="110"/>
      <c r="I90" s="108"/>
      <c r="J90" s="72"/>
      <c r="K90" s="118"/>
      <c r="L90" s="94"/>
      <c r="M90" s="72"/>
      <c r="N90" s="103"/>
      <c r="O90" s="102"/>
      <c r="P90" s="72"/>
      <c r="Q90" s="93"/>
      <c r="R90" s="94"/>
      <c r="T90" s="103"/>
      <c r="U90" s="102"/>
      <c r="W90" s="59"/>
      <c r="X90" s="60"/>
      <c r="AC90" s="103"/>
      <c r="AD90" s="107"/>
      <c r="AI90" s="101"/>
      <c r="AJ90" s="102"/>
    </row>
    <row r="91" spans="1:36" ht="15.9" customHeight="1">
      <c r="A91" s="71"/>
      <c r="B91" s="101"/>
      <c r="C91" s="109"/>
      <c r="D91" s="72"/>
      <c r="E91" s="101"/>
      <c r="F91" s="105"/>
      <c r="G91" s="72"/>
      <c r="H91" s="110"/>
      <c r="I91" s="108"/>
      <c r="J91" s="72"/>
      <c r="K91" s="118"/>
      <c r="L91" s="94"/>
      <c r="M91" s="72"/>
      <c r="N91" s="103"/>
      <c r="O91" s="102"/>
      <c r="P91" s="72"/>
      <c r="Q91" s="103"/>
      <c r="R91" s="104"/>
      <c r="T91" s="103"/>
      <c r="U91" s="102"/>
      <c r="W91" s="59"/>
      <c r="X91" s="60"/>
      <c r="AC91" s="103"/>
      <c r="AD91" s="107"/>
      <c r="AI91" s="101"/>
      <c r="AJ91" s="102"/>
    </row>
    <row r="92" spans="1:36" ht="15.9" customHeight="1">
      <c r="A92" s="71"/>
      <c r="B92" s="101"/>
      <c r="C92" s="109"/>
      <c r="D92" s="72"/>
      <c r="E92" s="101"/>
      <c r="F92" s="105"/>
      <c r="G92" s="72"/>
      <c r="H92" s="110"/>
      <c r="I92" s="108"/>
      <c r="J92" s="72"/>
      <c r="K92" s="118"/>
      <c r="L92" s="94"/>
      <c r="M92" s="72"/>
      <c r="N92" s="103"/>
      <c r="O92" s="102"/>
      <c r="P92" s="72"/>
      <c r="Q92" s="103"/>
      <c r="R92" s="104"/>
      <c r="T92" s="103"/>
      <c r="U92" s="102"/>
      <c r="W92" s="110"/>
      <c r="X92" s="112"/>
      <c r="AI92" s="101"/>
      <c r="AJ92" s="102"/>
    </row>
    <row r="93" spans="1:36" ht="15.9" customHeight="1">
      <c r="A93" s="71"/>
      <c r="B93" s="101"/>
      <c r="C93" s="109"/>
      <c r="D93" s="72"/>
      <c r="E93" s="101"/>
      <c r="F93" s="105"/>
      <c r="G93" s="72"/>
      <c r="H93" s="110"/>
      <c r="I93" s="108"/>
      <c r="J93" s="72"/>
      <c r="K93" s="118"/>
      <c r="L93" s="94"/>
      <c r="M93" s="72"/>
      <c r="N93" s="103"/>
      <c r="O93" s="102"/>
      <c r="P93" s="72"/>
      <c r="Q93" s="103"/>
      <c r="R93" s="104"/>
      <c r="W93" s="110"/>
      <c r="X93" s="112"/>
      <c r="AI93" s="101"/>
      <c r="AJ93" s="102"/>
    </row>
    <row r="94" spans="1:36" ht="15.9" customHeight="1">
      <c r="A94" s="71"/>
      <c r="B94" s="101"/>
      <c r="C94" s="109"/>
      <c r="D94" s="72"/>
      <c r="E94" s="101"/>
      <c r="F94" s="105"/>
      <c r="G94" s="72"/>
      <c r="H94" s="110"/>
      <c r="I94" s="108"/>
      <c r="J94" s="72"/>
      <c r="K94" s="118"/>
      <c r="L94" s="94"/>
      <c r="M94" s="72"/>
      <c r="N94" s="103"/>
      <c r="O94" s="102"/>
      <c r="P94" s="72"/>
      <c r="Q94" s="103"/>
      <c r="R94" s="104"/>
      <c r="W94" s="110"/>
      <c r="X94" s="112"/>
      <c r="AI94" s="101"/>
      <c r="AJ94" s="102"/>
    </row>
    <row r="95" spans="1:36" ht="15.9" customHeight="1">
      <c r="A95" s="71"/>
      <c r="B95" s="101"/>
      <c r="C95" s="109"/>
      <c r="D95" s="72"/>
      <c r="E95" s="101"/>
      <c r="F95" s="105"/>
      <c r="G95" s="72"/>
      <c r="H95" s="110"/>
      <c r="I95" s="108"/>
      <c r="J95" s="72"/>
      <c r="K95" s="118"/>
      <c r="L95" s="94"/>
      <c r="M95" s="72"/>
      <c r="N95" s="103"/>
      <c r="O95" s="102"/>
      <c r="P95" s="72"/>
      <c r="Q95" s="103"/>
      <c r="R95" s="104"/>
      <c r="W95" s="110"/>
      <c r="X95" s="112"/>
      <c r="AI95" s="101"/>
      <c r="AJ95" s="102"/>
    </row>
    <row r="96" spans="1:36" ht="15.9" customHeight="1">
      <c r="A96" s="71"/>
      <c r="B96" s="101"/>
      <c r="C96" s="109"/>
      <c r="D96" s="72"/>
      <c r="E96" s="101"/>
      <c r="F96" s="105"/>
      <c r="G96" s="72"/>
      <c r="H96" s="110"/>
      <c r="I96" s="108"/>
      <c r="J96" s="72"/>
      <c r="K96" s="118"/>
      <c r="L96" s="94"/>
      <c r="M96" s="72"/>
      <c r="N96" s="103"/>
      <c r="O96" s="102"/>
      <c r="P96" s="72"/>
      <c r="Q96" s="103"/>
      <c r="R96" s="104"/>
      <c r="W96" s="110"/>
      <c r="X96" s="112"/>
      <c r="AI96" s="101"/>
      <c r="AJ96" s="102"/>
    </row>
    <row r="97" spans="1:36" ht="15.9" customHeight="1">
      <c r="A97" s="71"/>
      <c r="B97" s="101"/>
      <c r="C97" s="109"/>
      <c r="D97" s="72"/>
      <c r="E97" s="101"/>
      <c r="F97" s="105"/>
      <c r="G97" s="72"/>
      <c r="H97" s="110"/>
      <c r="I97" s="108"/>
      <c r="J97" s="72"/>
      <c r="K97" s="118"/>
      <c r="L97" s="94"/>
      <c r="M97" s="72"/>
      <c r="N97" s="103"/>
      <c r="O97" s="102"/>
      <c r="P97" s="72"/>
      <c r="Q97" s="103"/>
      <c r="R97" s="104"/>
      <c r="AI97" s="101"/>
      <c r="AJ97" s="102"/>
    </row>
    <row r="98" spans="1:36" ht="15.9" customHeight="1">
      <c r="A98" s="71"/>
      <c r="B98" s="101"/>
      <c r="C98" s="109"/>
      <c r="D98" s="72"/>
      <c r="E98" s="101"/>
      <c r="F98" s="105"/>
      <c r="G98" s="72"/>
      <c r="H98" s="110"/>
      <c r="I98" s="108"/>
      <c r="J98" s="72"/>
      <c r="K98" s="110"/>
      <c r="L98" s="111"/>
      <c r="M98" s="72"/>
      <c r="N98" s="103"/>
      <c r="O98" s="102"/>
      <c r="P98" s="72"/>
      <c r="Q98" s="103"/>
      <c r="R98" s="104"/>
      <c r="AI98" s="101"/>
      <c r="AJ98" s="102"/>
    </row>
    <row r="99" spans="1:36" ht="15.9" customHeight="1">
      <c r="A99" s="71"/>
      <c r="B99" s="101"/>
      <c r="C99" s="109"/>
      <c r="D99" s="72"/>
      <c r="E99" s="101"/>
      <c r="F99" s="105"/>
      <c r="G99" s="72"/>
      <c r="H99" s="110"/>
      <c r="I99" s="108"/>
      <c r="J99" s="72"/>
      <c r="K99" s="110"/>
      <c r="L99" s="111"/>
      <c r="M99" s="72"/>
      <c r="N99" s="103"/>
      <c r="O99" s="102"/>
      <c r="P99" s="72"/>
      <c r="Q99" s="103"/>
      <c r="R99" s="104"/>
      <c r="AI99" s="101"/>
      <c r="AJ99" s="102"/>
    </row>
    <row r="100" spans="1:36" ht="15.9" customHeight="1">
      <c r="A100" s="71"/>
      <c r="B100" s="101"/>
      <c r="C100" s="109"/>
      <c r="D100" s="72"/>
      <c r="E100" s="101"/>
      <c r="F100" s="105"/>
      <c r="G100" s="72"/>
      <c r="H100" s="110"/>
      <c r="I100" s="108"/>
      <c r="J100" s="72"/>
      <c r="K100" s="110"/>
      <c r="L100" s="111"/>
      <c r="M100" s="72"/>
      <c r="N100" s="103"/>
      <c r="O100" s="102"/>
      <c r="P100" s="72"/>
      <c r="Q100" s="103"/>
      <c r="R100" s="104"/>
      <c r="AI100" s="101"/>
      <c r="AJ100" s="102"/>
    </row>
    <row r="101" spans="1:36" ht="15.9" customHeight="1">
      <c r="A101" s="71"/>
      <c r="B101" s="101"/>
      <c r="C101" s="109"/>
      <c r="D101" s="72"/>
      <c r="E101" s="101"/>
      <c r="F101" s="105"/>
      <c r="G101" s="72"/>
      <c r="H101" s="110"/>
      <c r="I101" s="108"/>
      <c r="J101" s="72"/>
      <c r="K101" s="110"/>
      <c r="L101" s="111"/>
      <c r="M101" s="72"/>
      <c r="N101" s="103"/>
      <c r="O101" s="102"/>
      <c r="P101" s="72"/>
      <c r="Q101" s="103"/>
      <c r="R101" s="104"/>
      <c r="AI101" s="101"/>
      <c r="AJ101" s="102"/>
    </row>
    <row r="102" spans="1:36" ht="15.9" customHeight="1">
      <c r="A102" s="71"/>
      <c r="B102" s="101"/>
      <c r="C102" s="109"/>
      <c r="D102" s="72"/>
      <c r="E102" s="101"/>
      <c r="F102" s="105"/>
      <c r="G102" s="72"/>
      <c r="H102" s="110"/>
      <c r="I102" s="108"/>
      <c r="J102" s="72"/>
      <c r="K102" s="110"/>
      <c r="L102" s="111"/>
      <c r="M102" s="72"/>
      <c r="N102" s="103"/>
      <c r="O102" s="102"/>
      <c r="P102" s="72"/>
      <c r="Q102" s="103"/>
      <c r="R102" s="104"/>
      <c r="AI102" s="101"/>
      <c r="AJ102" s="102"/>
    </row>
    <row r="103" spans="1:36" ht="15.9" customHeight="1">
      <c r="A103" s="71"/>
      <c r="B103" s="101"/>
      <c r="C103" s="109"/>
      <c r="D103" s="72"/>
      <c r="E103" s="101"/>
      <c r="F103" s="105"/>
      <c r="G103" s="72"/>
      <c r="H103" s="110"/>
      <c r="I103" s="108"/>
      <c r="J103" s="72"/>
      <c r="K103" s="110"/>
      <c r="L103" s="111"/>
      <c r="M103" s="72"/>
      <c r="N103" s="110"/>
      <c r="O103" s="111"/>
      <c r="P103" s="72"/>
      <c r="Q103" s="103"/>
      <c r="R103" s="104"/>
      <c r="AI103" s="101"/>
      <c r="AJ103" s="102"/>
    </row>
    <row r="104" spans="1:36" ht="15.9" customHeight="1">
      <c r="A104" s="71"/>
      <c r="B104" s="101"/>
      <c r="C104" s="109"/>
      <c r="D104" s="72"/>
      <c r="E104" s="101"/>
      <c r="F104" s="105"/>
      <c r="G104" s="72"/>
      <c r="H104" s="110"/>
      <c r="I104" s="108"/>
      <c r="J104" s="72"/>
      <c r="K104" s="110"/>
      <c r="L104" s="111"/>
      <c r="M104" s="72"/>
      <c r="N104" s="110"/>
      <c r="O104" s="111"/>
      <c r="P104" s="72"/>
      <c r="Q104" s="103"/>
      <c r="R104" s="104"/>
      <c r="AI104" s="101"/>
      <c r="AJ104" s="102"/>
    </row>
    <row r="105" spans="1:36" ht="15.9" customHeight="1">
      <c r="A105" s="71"/>
      <c r="B105" s="101"/>
      <c r="C105" s="109"/>
      <c r="D105" s="72"/>
      <c r="E105" s="101"/>
      <c r="F105" s="105"/>
      <c r="G105" s="72"/>
      <c r="H105" s="110"/>
      <c r="I105" s="108"/>
      <c r="J105" s="72"/>
      <c r="K105" s="110"/>
      <c r="L105" s="111"/>
      <c r="M105" s="72"/>
      <c r="N105" s="110"/>
      <c r="O105" s="111"/>
      <c r="P105" s="72"/>
      <c r="Q105" s="103"/>
      <c r="R105" s="104"/>
      <c r="AI105" s="101"/>
      <c r="AJ105" s="102"/>
    </row>
    <row r="106" spans="1:36" ht="15.9" customHeight="1">
      <c r="A106" s="71"/>
      <c r="B106" s="101"/>
      <c r="C106" s="109"/>
      <c r="D106" s="72"/>
      <c r="E106" s="101"/>
      <c r="F106" s="105"/>
      <c r="G106" s="72"/>
      <c r="H106" s="101"/>
      <c r="I106" s="108"/>
      <c r="J106" s="72"/>
      <c r="K106" s="110"/>
      <c r="L106" s="111"/>
      <c r="M106" s="72"/>
      <c r="N106" s="110"/>
      <c r="O106" s="111"/>
      <c r="P106" s="72"/>
      <c r="Q106" s="103"/>
      <c r="R106" s="104"/>
      <c r="AI106" s="101"/>
      <c r="AJ106" s="102"/>
    </row>
    <row r="107" spans="1:36" ht="15.9" customHeight="1">
      <c r="A107" s="71"/>
      <c r="D107" s="72"/>
      <c r="E107" s="101"/>
      <c r="F107" s="105"/>
      <c r="G107" s="72"/>
      <c r="H107" s="101"/>
      <c r="I107" s="108"/>
      <c r="J107" s="72"/>
      <c r="K107" s="110"/>
      <c r="L107" s="111"/>
      <c r="M107" s="72"/>
      <c r="N107" s="110"/>
      <c r="O107" s="111"/>
      <c r="P107" s="72"/>
      <c r="Q107" s="103"/>
      <c r="R107" s="104"/>
      <c r="AI107" s="101"/>
      <c r="AJ107" s="102"/>
    </row>
    <row r="108" spans="1:36" ht="15.9" customHeight="1">
      <c r="A108" s="71"/>
      <c r="D108" s="72"/>
      <c r="E108" s="101"/>
      <c r="F108" s="105"/>
      <c r="G108" s="72"/>
      <c r="H108" s="101"/>
      <c r="I108" s="108"/>
      <c r="J108" s="72"/>
      <c r="K108" s="110"/>
      <c r="L108" s="111"/>
      <c r="M108" s="72"/>
      <c r="N108" s="110"/>
      <c r="O108" s="111"/>
      <c r="P108" s="72"/>
      <c r="Q108" s="103"/>
      <c r="R108" s="104"/>
      <c r="AI108" s="101"/>
      <c r="AJ108" s="102"/>
    </row>
    <row r="109" spans="1:36" ht="15.9" customHeight="1">
      <c r="A109" s="71"/>
      <c r="D109" s="72"/>
      <c r="E109" s="101"/>
      <c r="F109" s="105"/>
      <c r="G109" s="72"/>
      <c r="H109" s="101"/>
      <c r="I109" s="108"/>
      <c r="J109" s="72"/>
      <c r="K109" s="110"/>
      <c r="L109" s="111"/>
      <c r="M109" s="72"/>
      <c r="N109" s="110"/>
      <c r="O109" s="111"/>
      <c r="P109" s="72"/>
      <c r="Q109" s="103"/>
      <c r="R109" s="104"/>
      <c r="AI109" s="101"/>
      <c r="AJ109" s="102"/>
    </row>
    <row r="110" spans="1:36" ht="15.9" customHeight="1">
      <c r="A110" s="71"/>
      <c r="D110" s="72"/>
      <c r="E110" s="101"/>
      <c r="F110" s="105"/>
      <c r="G110" s="72"/>
      <c r="H110" s="101"/>
      <c r="I110" s="108"/>
      <c r="J110" s="72"/>
      <c r="K110" s="110"/>
      <c r="L110" s="111"/>
      <c r="M110" s="72"/>
      <c r="N110" s="110"/>
      <c r="O110" s="111"/>
      <c r="P110" s="72"/>
      <c r="Q110" s="103"/>
      <c r="R110" s="104"/>
      <c r="AI110" s="101"/>
      <c r="AJ110" s="102"/>
    </row>
    <row r="111" spans="1:36" ht="15.9" customHeight="1">
      <c r="A111" s="71"/>
      <c r="D111" s="72"/>
      <c r="E111" s="101"/>
      <c r="F111" s="105"/>
      <c r="G111" s="72"/>
      <c r="H111" s="101"/>
      <c r="I111" s="108"/>
      <c r="J111" s="72"/>
      <c r="K111" s="110"/>
      <c r="L111" s="111"/>
      <c r="M111" s="72"/>
      <c r="N111" s="110"/>
      <c r="O111" s="111"/>
      <c r="P111" s="72"/>
      <c r="Q111" s="103"/>
      <c r="R111" s="104"/>
      <c r="AI111" s="101"/>
      <c r="AJ111" s="102"/>
    </row>
    <row r="112" spans="1:36" ht="15.9" customHeight="1">
      <c r="A112" s="71"/>
      <c r="D112" s="72"/>
      <c r="E112" s="101"/>
      <c r="F112" s="105"/>
      <c r="G112" s="72"/>
      <c r="H112" s="101"/>
      <c r="I112" s="108"/>
      <c r="J112" s="72"/>
      <c r="K112" s="110"/>
      <c r="L112" s="111"/>
      <c r="M112" s="72"/>
      <c r="N112" s="110"/>
      <c r="O112" s="111"/>
      <c r="P112" s="72"/>
      <c r="Q112" s="103"/>
      <c r="R112" s="104"/>
      <c r="AI112" s="101"/>
      <c r="AJ112" s="102"/>
    </row>
    <row r="113" spans="1:18" ht="15.9" customHeight="1">
      <c r="A113" s="71"/>
      <c r="D113" s="72"/>
      <c r="E113" s="101"/>
      <c r="F113" s="105"/>
      <c r="G113" s="72"/>
      <c r="H113" s="101"/>
      <c r="I113" s="108"/>
      <c r="J113" s="72"/>
      <c r="K113" s="110"/>
      <c r="L113" s="111"/>
      <c r="M113" s="72"/>
      <c r="N113" s="110"/>
      <c r="O113" s="111"/>
      <c r="P113" s="72"/>
      <c r="Q113" s="103"/>
      <c r="R113" s="104"/>
    </row>
    <row r="114" spans="1:18" ht="15.9" customHeight="1">
      <c r="A114" s="71"/>
      <c r="D114" s="72"/>
      <c r="E114" s="101"/>
      <c r="F114" s="105"/>
      <c r="G114" s="72"/>
      <c r="H114" s="101"/>
      <c r="I114" s="108"/>
      <c r="J114" s="72"/>
      <c r="K114" s="110"/>
      <c r="L114" s="111"/>
      <c r="M114" s="72"/>
      <c r="N114" s="110"/>
      <c r="O114" s="111"/>
      <c r="P114" s="72"/>
      <c r="Q114" s="103"/>
      <c r="R114" s="104"/>
    </row>
    <row r="115" spans="1:18" ht="15.9" customHeight="1">
      <c r="A115" s="71"/>
      <c r="D115" s="72"/>
      <c r="E115" s="101"/>
      <c r="F115" s="105"/>
      <c r="G115" s="72"/>
      <c r="H115" s="101"/>
      <c r="I115" s="108"/>
      <c r="J115" s="72"/>
      <c r="K115" s="110"/>
      <c r="L115" s="111"/>
      <c r="M115" s="72"/>
      <c r="N115" s="110"/>
      <c r="O115" s="111"/>
      <c r="P115" s="72"/>
      <c r="Q115" s="103"/>
      <c r="R115" s="104"/>
    </row>
    <row r="116" spans="1:18" ht="15.9" customHeight="1">
      <c r="A116" s="71"/>
      <c r="D116" s="72"/>
      <c r="E116" s="101"/>
      <c r="F116" s="105"/>
      <c r="G116" s="72"/>
      <c r="H116" s="101"/>
      <c r="I116" s="108"/>
      <c r="J116" s="72"/>
      <c r="K116" s="110"/>
      <c r="L116" s="111"/>
      <c r="M116" s="72"/>
      <c r="N116" s="110"/>
      <c r="O116" s="111"/>
      <c r="P116" s="72"/>
      <c r="Q116" s="103"/>
      <c r="R116" s="104"/>
    </row>
    <row r="117" spans="1:18" ht="15.9" customHeight="1">
      <c r="A117" s="71"/>
      <c r="D117" s="72"/>
      <c r="E117" s="101"/>
      <c r="F117" s="105"/>
      <c r="G117" s="72"/>
      <c r="H117" s="101"/>
      <c r="I117" s="108"/>
      <c r="J117" s="72"/>
      <c r="K117" s="110"/>
      <c r="L117" s="111"/>
      <c r="M117" s="72"/>
      <c r="N117" s="110"/>
      <c r="O117" s="111"/>
      <c r="P117" s="72"/>
      <c r="Q117" s="103"/>
      <c r="R117" s="104"/>
    </row>
    <row r="118" spans="1:18" ht="15.9" customHeight="1">
      <c r="A118" s="71"/>
      <c r="D118" s="72"/>
      <c r="E118" s="101"/>
      <c r="F118" s="105"/>
      <c r="G118" s="72"/>
      <c r="H118" s="101"/>
      <c r="I118" s="108"/>
      <c r="J118" s="72"/>
      <c r="K118" s="110"/>
      <c r="L118" s="111"/>
      <c r="M118" s="72"/>
      <c r="N118" s="110"/>
      <c r="O118" s="111"/>
      <c r="P118" s="72"/>
      <c r="Q118" s="103"/>
      <c r="R118" s="104"/>
    </row>
    <row r="119" spans="1:18" ht="15.9" customHeight="1">
      <c r="A119" s="71"/>
      <c r="D119" s="72"/>
      <c r="E119" s="101"/>
      <c r="F119" s="105"/>
      <c r="G119" s="72"/>
      <c r="H119" s="101"/>
      <c r="I119" s="108"/>
      <c r="J119" s="72"/>
      <c r="K119" s="110"/>
      <c r="L119" s="111"/>
      <c r="M119" s="72"/>
      <c r="N119" s="110"/>
      <c r="O119" s="111"/>
      <c r="P119" s="72"/>
      <c r="Q119" s="103"/>
      <c r="R119" s="104"/>
    </row>
    <row r="120" spans="1:18" ht="15.9" customHeight="1">
      <c r="A120" s="71"/>
      <c r="D120" s="72"/>
      <c r="E120" s="101"/>
      <c r="F120" s="105"/>
      <c r="G120" s="72"/>
      <c r="H120" s="101"/>
      <c r="I120" s="108"/>
      <c r="J120" s="72"/>
      <c r="K120" s="110"/>
      <c r="L120" s="111"/>
      <c r="M120" s="72"/>
      <c r="N120" s="110"/>
      <c r="O120" s="111"/>
      <c r="P120" s="72"/>
      <c r="Q120" s="103"/>
      <c r="R120" s="104"/>
    </row>
    <row r="121" spans="1:18" ht="15.9" customHeight="1">
      <c r="A121" s="71"/>
      <c r="D121" s="72"/>
      <c r="E121" s="101"/>
      <c r="F121" s="105"/>
      <c r="G121" s="72"/>
      <c r="H121" s="101"/>
      <c r="I121" s="108"/>
      <c r="J121" s="72"/>
      <c r="K121" s="110"/>
      <c r="L121" s="111"/>
      <c r="M121" s="72"/>
      <c r="N121" s="110"/>
      <c r="O121" s="111"/>
      <c r="P121" s="72"/>
      <c r="Q121" s="103"/>
      <c r="R121" s="104"/>
    </row>
    <row r="122" spans="1:18" ht="15.9" customHeight="1">
      <c r="A122" s="71"/>
      <c r="D122" s="72"/>
      <c r="E122" s="101"/>
      <c r="F122" s="105"/>
      <c r="G122" s="72"/>
      <c r="H122" s="101"/>
      <c r="I122" s="108"/>
      <c r="J122" s="72"/>
      <c r="K122" s="110"/>
      <c r="L122" s="111"/>
      <c r="M122" s="72"/>
      <c r="N122" s="110"/>
      <c r="O122" s="111"/>
      <c r="P122" s="72"/>
      <c r="Q122" s="103"/>
      <c r="R122" s="104"/>
    </row>
    <row r="123" spans="1:18" ht="15.9" customHeight="1">
      <c r="A123" s="71"/>
      <c r="D123" s="72"/>
      <c r="E123" s="101"/>
      <c r="F123" s="105"/>
      <c r="G123" s="72"/>
      <c r="H123" s="101"/>
      <c r="I123" s="108"/>
      <c r="J123" s="72"/>
      <c r="K123" s="110"/>
      <c r="L123" s="111"/>
      <c r="M123" s="72"/>
      <c r="N123" s="110"/>
      <c r="O123" s="111"/>
      <c r="P123" s="72"/>
      <c r="Q123" s="110"/>
      <c r="R123" s="112"/>
    </row>
    <row r="124" spans="1:18" ht="15.9" customHeight="1">
      <c r="A124" s="71"/>
      <c r="D124" s="72"/>
      <c r="G124" s="72"/>
      <c r="H124" s="101"/>
      <c r="I124" s="108"/>
      <c r="J124" s="72"/>
      <c r="K124" s="110"/>
      <c r="L124" s="111"/>
      <c r="M124" s="72"/>
      <c r="N124" s="110"/>
      <c r="O124" s="111"/>
      <c r="P124" s="72"/>
      <c r="Q124" s="110"/>
      <c r="R124" s="112"/>
    </row>
    <row r="125" spans="1:18" ht="15.9" customHeight="1">
      <c r="A125" s="71"/>
      <c r="D125" s="72"/>
      <c r="G125" s="72"/>
      <c r="H125" s="101"/>
      <c r="I125" s="108"/>
      <c r="J125" s="72"/>
      <c r="K125" s="110"/>
      <c r="L125" s="111"/>
      <c r="M125" s="72"/>
      <c r="N125" s="110"/>
      <c r="O125" s="111"/>
      <c r="P125" s="72"/>
      <c r="Q125" s="110"/>
      <c r="R125" s="112"/>
    </row>
    <row r="126" spans="1:18" ht="15.9" customHeight="1">
      <c r="A126" s="71"/>
      <c r="D126" s="72"/>
      <c r="G126" s="72"/>
      <c r="H126" s="101"/>
      <c r="I126" s="108"/>
      <c r="J126" s="72"/>
      <c r="K126" s="110"/>
      <c r="L126" s="111"/>
      <c r="M126" s="72"/>
      <c r="N126" s="110"/>
      <c r="O126" s="111"/>
      <c r="P126" s="72"/>
      <c r="Q126" s="110"/>
      <c r="R126" s="112"/>
    </row>
    <row r="127" spans="1:18" ht="15.9" customHeight="1">
      <c r="A127" s="71"/>
      <c r="D127" s="72"/>
      <c r="G127" s="72"/>
      <c r="H127" s="101"/>
      <c r="I127" s="108"/>
      <c r="J127" s="72"/>
      <c r="K127" s="110"/>
      <c r="L127" s="111"/>
      <c r="M127" s="72"/>
      <c r="N127" s="110"/>
      <c r="O127" s="111"/>
      <c r="P127" s="72"/>
      <c r="Q127" s="110"/>
      <c r="R127" s="112"/>
    </row>
    <row r="128" spans="1:18" ht="15.9" customHeight="1">
      <c r="A128" s="71"/>
      <c r="D128" s="72"/>
      <c r="G128" s="72"/>
      <c r="H128" s="101"/>
      <c r="I128" s="108"/>
      <c r="J128" s="72"/>
      <c r="K128" s="110"/>
      <c r="L128" s="111"/>
      <c r="M128" s="72"/>
      <c r="N128" s="110"/>
      <c r="O128" s="111"/>
      <c r="P128" s="72"/>
      <c r="Q128" s="110"/>
      <c r="R128" s="112"/>
    </row>
    <row r="129" spans="1:18" ht="15.9" customHeight="1">
      <c r="A129" s="71"/>
      <c r="D129" s="72"/>
      <c r="G129" s="72"/>
      <c r="H129" s="101"/>
      <c r="I129" s="108"/>
      <c r="J129" s="72"/>
      <c r="K129" s="110"/>
      <c r="L129" s="111"/>
      <c r="M129" s="72"/>
      <c r="N129" s="110"/>
      <c r="O129" s="111"/>
      <c r="P129" s="72"/>
      <c r="Q129" s="110"/>
      <c r="R129" s="112"/>
    </row>
    <row r="130" spans="1:18" ht="15.9" customHeight="1">
      <c r="A130" s="71"/>
      <c r="D130" s="72"/>
      <c r="G130" s="72"/>
      <c r="H130" s="101"/>
      <c r="I130" s="108"/>
      <c r="J130" s="72"/>
      <c r="K130" s="110"/>
      <c r="L130" s="111"/>
      <c r="M130" s="72"/>
      <c r="N130" s="110"/>
      <c r="O130" s="111"/>
      <c r="P130" s="72"/>
      <c r="Q130" s="110"/>
      <c r="R130" s="112"/>
    </row>
    <row r="131" spans="1:18" ht="15.9" customHeight="1">
      <c r="A131" s="71"/>
      <c r="D131" s="72"/>
      <c r="G131" s="72"/>
      <c r="H131" s="101"/>
      <c r="I131" s="108"/>
      <c r="J131" s="72"/>
      <c r="K131" s="110"/>
      <c r="L131" s="111"/>
      <c r="M131" s="72"/>
      <c r="N131" s="110"/>
      <c r="O131" s="111"/>
      <c r="P131" s="72"/>
      <c r="Q131" s="110"/>
      <c r="R131" s="112"/>
    </row>
    <row r="132" spans="1:18" ht="15.9" customHeight="1">
      <c r="A132" s="71"/>
      <c r="D132" s="72"/>
      <c r="G132" s="72"/>
      <c r="H132" s="101"/>
      <c r="I132" s="108"/>
      <c r="J132" s="72"/>
      <c r="K132" s="110"/>
      <c r="L132" s="111"/>
      <c r="M132" s="72"/>
      <c r="N132" s="110"/>
      <c r="O132" s="111"/>
      <c r="P132" s="72"/>
      <c r="Q132" s="110"/>
      <c r="R132" s="112"/>
    </row>
    <row r="133" spans="1:18" ht="15.9" customHeight="1">
      <c r="A133" s="71"/>
      <c r="D133" s="72"/>
      <c r="G133" s="72"/>
      <c r="H133" s="101"/>
      <c r="I133" s="108"/>
      <c r="J133" s="72"/>
      <c r="K133" s="110"/>
      <c r="L133" s="111"/>
      <c r="M133" s="72"/>
      <c r="N133" s="110"/>
      <c r="O133" s="111"/>
      <c r="P133" s="72"/>
      <c r="Q133" s="110"/>
      <c r="R133" s="112"/>
    </row>
    <row r="134" spans="1:18" ht="15.9" customHeight="1">
      <c r="A134" s="71"/>
      <c r="D134" s="72"/>
      <c r="G134" s="72"/>
      <c r="H134" s="101"/>
      <c r="I134" s="108"/>
      <c r="J134" s="72"/>
      <c r="K134" s="110"/>
      <c r="L134" s="111"/>
      <c r="M134" s="72"/>
      <c r="N134" s="110"/>
      <c r="O134" s="111"/>
      <c r="P134" s="72"/>
      <c r="Q134" s="110"/>
      <c r="R134" s="112"/>
    </row>
    <row r="135" spans="1:18" ht="15.9" customHeight="1">
      <c r="A135" s="71"/>
      <c r="D135" s="72"/>
      <c r="G135" s="72"/>
      <c r="H135" s="101"/>
      <c r="I135" s="108"/>
      <c r="J135" s="72"/>
      <c r="K135" s="110"/>
      <c r="L135" s="111"/>
      <c r="M135" s="72"/>
      <c r="N135" s="110"/>
      <c r="O135" s="111"/>
      <c r="P135" s="72"/>
      <c r="Q135" s="110"/>
      <c r="R135" s="112"/>
    </row>
    <row r="136" spans="1:18" ht="15.9" customHeight="1">
      <c r="A136" s="71"/>
      <c r="D136" s="72"/>
      <c r="G136" s="72"/>
      <c r="H136" s="101"/>
      <c r="I136" s="108"/>
      <c r="J136" s="72"/>
      <c r="K136" s="110"/>
      <c r="L136" s="111"/>
      <c r="M136" s="72"/>
      <c r="N136" s="110"/>
      <c r="O136" s="111"/>
      <c r="P136" s="72"/>
      <c r="Q136" s="110"/>
      <c r="R136" s="112"/>
    </row>
    <row r="137" spans="1:18" ht="15.9" customHeight="1">
      <c r="A137" s="71"/>
      <c r="D137" s="72"/>
      <c r="G137" s="72"/>
      <c r="H137" s="101"/>
      <c r="I137" s="108"/>
      <c r="J137" s="72"/>
      <c r="K137" s="110"/>
      <c r="L137" s="111"/>
      <c r="M137" s="72"/>
      <c r="N137" s="110"/>
      <c r="O137" s="111"/>
      <c r="P137" s="72"/>
    </row>
    <row r="138" spans="1:18" ht="15.9" customHeight="1">
      <c r="A138" s="71"/>
      <c r="D138" s="72"/>
      <c r="G138" s="72"/>
      <c r="H138" s="101"/>
      <c r="I138" s="108"/>
      <c r="J138" s="72"/>
      <c r="K138" s="110"/>
      <c r="L138" s="111"/>
      <c r="M138" s="72"/>
      <c r="N138" s="110"/>
      <c r="O138" s="111"/>
      <c r="P138" s="72"/>
    </row>
    <row r="139" spans="1:18" ht="15.9" customHeight="1">
      <c r="A139" s="71"/>
      <c r="D139" s="72"/>
      <c r="G139" s="72"/>
      <c r="H139" s="122"/>
      <c r="J139" s="72"/>
      <c r="K139" s="110"/>
      <c r="L139" s="111"/>
      <c r="M139" s="72"/>
      <c r="N139" s="110"/>
      <c r="O139" s="111"/>
      <c r="P139" s="72"/>
    </row>
    <row r="140" spans="1:18" ht="15.9" customHeight="1">
      <c r="A140" s="71"/>
      <c r="D140" s="72"/>
      <c r="G140" s="72"/>
      <c r="H140" s="122"/>
      <c r="J140" s="72"/>
      <c r="K140" s="110"/>
      <c r="L140" s="111"/>
      <c r="M140" s="72"/>
      <c r="N140" s="110"/>
      <c r="O140" s="111"/>
      <c r="P140" s="72"/>
    </row>
    <row r="141" spans="1:18" ht="15.9" customHeight="1">
      <c r="A141" s="71"/>
      <c r="D141" s="72"/>
      <c r="G141" s="72"/>
      <c r="H141" s="122"/>
      <c r="J141" s="72"/>
      <c r="K141" s="110"/>
      <c r="L141" s="111"/>
      <c r="M141" s="72"/>
      <c r="N141" s="110"/>
      <c r="O141" s="111"/>
      <c r="P141" s="72"/>
    </row>
    <row r="142" spans="1:18" ht="15.9" customHeight="1">
      <c r="A142" s="71"/>
      <c r="D142" s="72"/>
      <c r="G142" s="72"/>
      <c r="H142" s="122"/>
      <c r="J142" s="72"/>
      <c r="K142" s="110"/>
      <c r="L142" s="111"/>
      <c r="M142" s="72"/>
      <c r="N142" s="110"/>
      <c r="O142" s="111"/>
      <c r="P142" s="72"/>
    </row>
    <row r="143" spans="1:18" ht="15.9" customHeight="1">
      <c r="A143" s="71"/>
      <c r="D143" s="72"/>
      <c r="G143" s="72"/>
      <c r="H143" s="122"/>
      <c r="J143" s="72"/>
      <c r="K143" s="110"/>
      <c r="L143" s="111"/>
      <c r="M143" s="72"/>
      <c r="N143" s="110"/>
      <c r="O143" s="111"/>
      <c r="P143" s="72"/>
    </row>
    <row r="144" spans="1:18" ht="15.9" customHeight="1">
      <c r="A144" s="71"/>
      <c r="D144" s="72"/>
      <c r="G144" s="72"/>
      <c r="H144" s="122"/>
      <c r="J144" s="72"/>
      <c r="K144" s="110"/>
      <c r="L144" s="111"/>
      <c r="M144" s="72"/>
      <c r="N144" s="110"/>
      <c r="O144" s="111"/>
      <c r="P144" s="72"/>
    </row>
    <row r="145" spans="1:16" ht="15.9" customHeight="1">
      <c r="A145" s="71"/>
      <c r="D145" s="72"/>
      <c r="G145" s="72"/>
      <c r="H145" s="122"/>
      <c r="J145" s="72"/>
      <c r="K145" s="110"/>
      <c r="L145" s="111"/>
      <c r="M145" s="72"/>
      <c r="N145" s="110"/>
      <c r="O145" s="111"/>
      <c r="P145" s="72"/>
    </row>
    <row r="146" spans="1:16" ht="15.9" customHeight="1">
      <c r="A146" s="71"/>
      <c r="D146" s="72"/>
      <c r="G146" s="72"/>
      <c r="H146" s="122"/>
      <c r="J146" s="72"/>
      <c r="K146" s="110"/>
      <c r="L146" s="111"/>
      <c r="M146" s="72"/>
      <c r="N146" s="110"/>
      <c r="O146" s="111"/>
      <c r="P146" s="72"/>
    </row>
    <row r="147" spans="1:16" ht="15.9" customHeight="1">
      <c r="A147" s="71"/>
      <c r="D147" s="72"/>
      <c r="G147" s="72"/>
      <c r="H147" s="122"/>
      <c r="J147" s="72"/>
      <c r="K147" s="110"/>
      <c r="L147" s="111"/>
      <c r="M147" s="72"/>
      <c r="N147" s="110"/>
      <c r="O147" s="111"/>
      <c r="P147" s="72"/>
    </row>
    <row r="148" spans="1:16" ht="15.9" customHeight="1">
      <c r="A148" s="71"/>
      <c r="D148" s="72"/>
      <c r="G148" s="72"/>
      <c r="H148" s="122"/>
      <c r="J148" s="72"/>
      <c r="K148" s="110"/>
      <c r="L148" s="111"/>
      <c r="M148" s="72"/>
      <c r="N148" s="110"/>
      <c r="O148" s="111"/>
      <c r="P148" s="72"/>
    </row>
    <row r="149" spans="1:16" ht="15.9" customHeight="1">
      <c r="A149" s="71"/>
      <c r="D149" s="72"/>
      <c r="G149" s="72"/>
      <c r="H149" s="122"/>
      <c r="J149" s="72"/>
      <c r="K149" s="110"/>
      <c r="L149" s="111"/>
      <c r="M149" s="72"/>
      <c r="N149" s="110"/>
      <c r="O149" s="111"/>
      <c r="P149" s="72"/>
    </row>
    <row r="150" spans="1:16" ht="15.9" customHeight="1">
      <c r="A150" s="71"/>
      <c r="D150" s="72"/>
      <c r="G150" s="72"/>
      <c r="H150" s="122"/>
      <c r="J150" s="72"/>
      <c r="K150" s="110"/>
      <c r="L150" s="111"/>
      <c r="M150" s="72"/>
      <c r="N150" s="110"/>
      <c r="O150" s="111"/>
      <c r="P150" s="72"/>
    </row>
    <row r="151" spans="1:16" ht="15.9" customHeight="1">
      <c r="A151" s="71"/>
      <c r="D151" s="72"/>
      <c r="G151" s="72"/>
      <c r="H151" s="122"/>
      <c r="J151" s="72"/>
      <c r="K151" s="110"/>
      <c r="L151" s="111"/>
      <c r="M151" s="72"/>
      <c r="N151" s="110"/>
      <c r="O151" s="111"/>
      <c r="P151" s="72"/>
    </row>
    <row r="152" spans="1:16" ht="15.9" customHeight="1">
      <c r="A152" s="71"/>
      <c r="D152" s="72"/>
      <c r="G152" s="72"/>
      <c r="H152" s="122"/>
      <c r="J152" s="72"/>
      <c r="K152" s="110"/>
      <c r="L152" s="111"/>
      <c r="M152" s="72"/>
      <c r="N152" s="110"/>
      <c r="O152" s="111"/>
      <c r="P152" s="72"/>
    </row>
    <row r="153" spans="1:16" ht="15.9" customHeight="1">
      <c r="A153" s="71"/>
      <c r="D153" s="72"/>
      <c r="G153" s="72"/>
      <c r="H153" s="122"/>
      <c r="J153" s="72"/>
      <c r="K153" s="110"/>
      <c r="L153" s="111"/>
      <c r="M153" s="72"/>
      <c r="N153" s="110"/>
      <c r="O153" s="111"/>
      <c r="P153" s="72"/>
    </row>
    <row r="154" spans="1:16" ht="15.9" customHeight="1">
      <c r="A154" s="71"/>
      <c r="D154" s="72"/>
      <c r="G154" s="72"/>
      <c r="H154" s="122"/>
      <c r="J154" s="72"/>
      <c r="K154" s="110"/>
      <c r="L154" s="111"/>
      <c r="M154" s="72"/>
      <c r="N154" s="110"/>
      <c r="O154" s="111"/>
      <c r="P154" s="72"/>
    </row>
    <row r="155" spans="1:16" ht="15.9" customHeight="1">
      <c r="A155" s="71"/>
      <c r="D155" s="72"/>
      <c r="G155" s="72"/>
      <c r="H155" s="122"/>
      <c r="J155" s="72"/>
      <c r="K155" s="110"/>
      <c r="L155" s="111"/>
      <c r="M155" s="72"/>
      <c r="N155" s="110"/>
      <c r="O155" s="111"/>
      <c r="P155" s="72"/>
    </row>
    <row r="156" spans="1:16" ht="15.9" customHeight="1">
      <c r="A156" s="71"/>
      <c r="D156" s="72"/>
      <c r="G156" s="72"/>
      <c r="H156" s="122"/>
      <c r="J156" s="72"/>
      <c r="K156" s="110"/>
      <c r="L156" s="111"/>
      <c r="M156" s="72"/>
      <c r="N156" s="110"/>
      <c r="O156" s="111"/>
      <c r="P156" s="72"/>
    </row>
    <row r="157" spans="1:16" ht="15.9" customHeight="1">
      <c r="A157" s="71"/>
      <c r="D157" s="72"/>
      <c r="G157" s="72"/>
      <c r="H157" s="122"/>
      <c r="J157" s="72"/>
      <c r="K157" s="110"/>
      <c r="L157" s="111"/>
      <c r="M157" s="72"/>
      <c r="N157" s="110"/>
      <c r="O157" s="111"/>
      <c r="P157" s="72"/>
    </row>
    <row r="158" spans="1:16" ht="15.9" customHeight="1">
      <c r="A158" s="71"/>
      <c r="D158" s="72"/>
      <c r="G158" s="72"/>
      <c r="H158" s="122"/>
      <c r="J158" s="72"/>
      <c r="K158" s="110"/>
      <c r="L158" s="111"/>
      <c r="M158" s="72"/>
      <c r="N158" s="110"/>
      <c r="O158" s="111"/>
      <c r="P158" s="72"/>
    </row>
    <row r="159" spans="1:16" ht="15.9" customHeight="1">
      <c r="A159" s="71"/>
      <c r="D159" s="72"/>
      <c r="G159" s="72"/>
      <c r="H159" s="122"/>
      <c r="J159" s="72"/>
      <c r="K159" s="110"/>
      <c r="L159" s="111"/>
      <c r="M159" s="72"/>
      <c r="N159" s="110"/>
      <c r="O159" s="111"/>
      <c r="P159" s="72"/>
    </row>
    <row r="160" spans="1:16" ht="15.9" customHeight="1">
      <c r="A160" s="71"/>
      <c r="D160" s="72"/>
      <c r="G160" s="72"/>
      <c r="H160" s="122"/>
      <c r="J160" s="72"/>
      <c r="K160" s="110"/>
      <c r="L160" s="111"/>
      <c r="M160" s="72"/>
      <c r="N160" s="110"/>
      <c r="O160" s="111"/>
      <c r="P160" s="72"/>
    </row>
    <row r="161" spans="1:16" ht="15.9" customHeight="1">
      <c r="A161" s="71"/>
      <c r="D161" s="72"/>
      <c r="G161" s="72"/>
      <c r="H161" s="122"/>
      <c r="J161" s="72"/>
      <c r="K161" s="110"/>
      <c r="L161" s="111"/>
      <c r="M161" s="72"/>
      <c r="N161" s="110"/>
      <c r="O161" s="111"/>
      <c r="P161" s="72"/>
    </row>
    <row r="162" spans="1:16" ht="15.9" customHeight="1">
      <c r="A162" s="71"/>
      <c r="D162" s="72"/>
      <c r="G162" s="72"/>
      <c r="H162" s="122"/>
      <c r="J162" s="72"/>
      <c r="K162" s="110"/>
      <c r="L162" s="111"/>
      <c r="M162" s="72"/>
      <c r="N162" s="110"/>
      <c r="O162" s="111"/>
      <c r="P162" s="72"/>
    </row>
    <row r="163" spans="1:16" ht="15.9" customHeight="1">
      <c r="A163" s="71"/>
      <c r="D163" s="72"/>
      <c r="G163" s="72"/>
      <c r="H163" s="122"/>
      <c r="J163" s="72"/>
      <c r="K163" s="110"/>
      <c r="L163" s="111"/>
      <c r="M163" s="72"/>
      <c r="N163" s="110"/>
      <c r="O163" s="111"/>
      <c r="P163" s="72"/>
    </row>
    <row r="164" spans="1:16" ht="15.9" customHeight="1">
      <c r="A164" s="71"/>
      <c r="D164" s="72"/>
      <c r="G164" s="72"/>
      <c r="H164" s="122"/>
      <c r="J164" s="72"/>
      <c r="K164" s="110"/>
      <c r="L164" s="111"/>
      <c r="M164" s="72"/>
      <c r="N164" s="110"/>
      <c r="O164" s="111"/>
      <c r="P164" s="72"/>
    </row>
    <row r="165" spans="1:16" ht="15.9" customHeight="1">
      <c r="A165" s="71"/>
      <c r="D165" s="72"/>
      <c r="G165" s="72"/>
      <c r="H165" s="122"/>
      <c r="J165" s="72"/>
      <c r="K165" s="122"/>
      <c r="L165" s="75"/>
      <c r="M165" s="72"/>
      <c r="O165" s="75"/>
      <c r="P165" s="72"/>
    </row>
    <row r="166" spans="1:16" ht="15.9" customHeight="1">
      <c r="A166" s="71"/>
      <c r="D166" s="72"/>
      <c r="G166" s="72"/>
      <c r="H166" s="122"/>
      <c r="J166" s="72"/>
      <c r="K166" s="122"/>
      <c r="L166" s="75"/>
      <c r="M166" s="72"/>
      <c r="O166" s="75"/>
      <c r="P166" s="72"/>
    </row>
    <row r="167" spans="1:16" ht="15.9" customHeight="1">
      <c r="A167" s="71"/>
      <c r="D167" s="72"/>
      <c r="G167" s="72"/>
      <c r="H167" s="122"/>
      <c r="J167" s="72"/>
      <c r="K167" s="122"/>
      <c r="L167" s="75"/>
      <c r="M167" s="72"/>
      <c r="O167" s="75"/>
      <c r="P167" s="72"/>
    </row>
    <row r="168" spans="1:16" ht="15.9" customHeight="1">
      <c r="A168" s="71"/>
      <c r="D168" s="72"/>
      <c r="G168" s="72"/>
      <c r="H168" s="122"/>
      <c r="J168" s="72"/>
      <c r="K168" s="122"/>
      <c r="L168" s="75"/>
      <c r="M168" s="72"/>
      <c r="O168" s="75"/>
      <c r="P168" s="72"/>
    </row>
    <row r="169" spans="1:16" ht="15.9" customHeight="1">
      <c r="A169" s="71"/>
      <c r="D169" s="72"/>
      <c r="G169" s="72"/>
      <c r="H169" s="122"/>
      <c r="J169" s="72"/>
      <c r="K169" s="122"/>
      <c r="L169" s="75"/>
      <c r="M169" s="72"/>
      <c r="O169" s="75"/>
      <c r="P169" s="72"/>
    </row>
    <row r="170" spans="1:16" ht="15.9" customHeight="1">
      <c r="A170" s="71"/>
      <c r="D170" s="72"/>
      <c r="G170" s="72"/>
      <c r="H170" s="122"/>
      <c r="J170" s="72"/>
      <c r="K170" s="122"/>
      <c r="L170" s="75"/>
      <c r="M170" s="72"/>
      <c r="O170" s="75"/>
      <c r="P170" s="72"/>
    </row>
    <row r="171" spans="1:16" ht="15.9" customHeight="1">
      <c r="A171" s="71"/>
      <c r="D171" s="72"/>
      <c r="G171" s="72"/>
      <c r="H171" s="122"/>
      <c r="J171" s="72"/>
      <c r="K171" s="122"/>
      <c r="L171" s="75"/>
      <c r="M171" s="72"/>
      <c r="O171" s="75"/>
      <c r="P171" s="72"/>
    </row>
    <row r="172" spans="1:16" ht="15.9" customHeight="1">
      <c r="A172" s="71"/>
      <c r="D172" s="72"/>
      <c r="G172" s="72"/>
      <c r="H172" s="122"/>
      <c r="J172" s="72"/>
      <c r="K172" s="122"/>
      <c r="L172" s="75"/>
      <c r="M172" s="72"/>
      <c r="O172" s="75"/>
      <c r="P172" s="72"/>
    </row>
    <row r="173" spans="1:16" ht="15.9" customHeight="1">
      <c r="A173" s="71"/>
      <c r="D173" s="72"/>
      <c r="G173" s="72"/>
      <c r="H173" s="122"/>
      <c r="J173" s="72"/>
      <c r="K173" s="122"/>
      <c r="L173" s="75"/>
      <c r="M173" s="72"/>
      <c r="O173" s="75"/>
      <c r="P173" s="72"/>
    </row>
    <row r="174" spans="1:16" ht="15.9" customHeight="1">
      <c r="A174" s="71"/>
      <c r="D174" s="72"/>
      <c r="G174" s="72"/>
      <c r="H174" s="122"/>
      <c r="J174" s="72"/>
      <c r="K174" s="122"/>
      <c r="L174" s="75"/>
      <c r="M174" s="72"/>
      <c r="O174" s="75"/>
      <c r="P174" s="72"/>
    </row>
    <row r="175" spans="1:16" ht="15.9" customHeight="1">
      <c r="A175" s="71"/>
      <c r="D175" s="72"/>
      <c r="G175" s="72"/>
      <c r="H175" s="122"/>
      <c r="J175" s="72"/>
      <c r="K175" s="122"/>
      <c r="L175" s="75"/>
      <c r="M175" s="72"/>
      <c r="O175" s="75"/>
      <c r="P175" s="72"/>
    </row>
    <row r="176" spans="1:16" ht="15.9" customHeight="1">
      <c r="A176" s="71"/>
      <c r="D176" s="72"/>
      <c r="G176" s="72"/>
      <c r="H176" s="122"/>
      <c r="J176" s="72"/>
      <c r="K176" s="122"/>
      <c r="L176" s="75"/>
      <c r="M176" s="72"/>
      <c r="O176" s="75"/>
      <c r="P176" s="72"/>
    </row>
    <row r="177" spans="1:16" ht="15.9" customHeight="1">
      <c r="A177" s="71"/>
      <c r="D177" s="72"/>
      <c r="G177" s="72"/>
      <c r="H177" s="122"/>
      <c r="J177" s="72"/>
      <c r="K177" s="122"/>
      <c r="L177" s="75"/>
      <c r="M177" s="72"/>
      <c r="O177" s="75"/>
      <c r="P177" s="72"/>
    </row>
    <row r="178" spans="1:16" ht="15.9" customHeight="1">
      <c r="A178" s="71"/>
      <c r="D178" s="72"/>
      <c r="G178" s="72"/>
      <c r="H178" s="122"/>
      <c r="J178" s="72"/>
      <c r="K178" s="122"/>
      <c r="L178" s="75"/>
      <c r="M178" s="72"/>
      <c r="O178" s="75"/>
      <c r="P178" s="72"/>
    </row>
    <row r="179" spans="1:16" ht="15.9" customHeight="1">
      <c r="A179" s="71"/>
      <c r="D179" s="72"/>
      <c r="G179" s="72"/>
      <c r="H179" s="122"/>
      <c r="J179" s="72"/>
      <c r="K179" s="122"/>
      <c r="L179" s="75"/>
      <c r="M179" s="72"/>
      <c r="O179" s="75"/>
      <c r="P179" s="72"/>
    </row>
    <row r="180" spans="1:16" ht="15.9" customHeight="1">
      <c r="A180" s="71"/>
      <c r="D180" s="72"/>
      <c r="G180" s="72"/>
      <c r="H180" s="122"/>
      <c r="J180" s="72"/>
      <c r="K180" s="122"/>
      <c r="L180" s="75"/>
      <c r="M180" s="72"/>
      <c r="O180" s="75"/>
      <c r="P180" s="72"/>
    </row>
    <row r="181" spans="1:16" ht="15.9" customHeight="1">
      <c r="A181" s="71"/>
      <c r="D181" s="72"/>
      <c r="G181" s="72"/>
      <c r="H181" s="122"/>
      <c r="J181" s="72"/>
      <c r="K181" s="122"/>
      <c r="L181" s="75"/>
      <c r="M181" s="72"/>
      <c r="O181" s="75"/>
      <c r="P181" s="72"/>
    </row>
    <row r="182" spans="1:16" ht="15.9" customHeight="1">
      <c r="A182" s="71"/>
      <c r="D182" s="72"/>
      <c r="G182" s="72"/>
      <c r="H182" s="122"/>
      <c r="J182" s="72"/>
      <c r="K182" s="122"/>
      <c r="L182" s="75"/>
      <c r="M182" s="72"/>
      <c r="O182" s="75"/>
      <c r="P182" s="72"/>
    </row>
    <row r="183" spans="1:16" ht="15.9" customHeight="1">
      <c r="A183" s="71"/>
      <c r="D183" s="72"/>
      <c r="G183" s="72"/>
      <c r="H183" s="122"/>
      <c r="J183" s="72"/>
      <c r="K183" s="122"/>
      <c r="L183" s="123"/>
      <c r="M183" s="72"/>
      <c r="O183" s="75"/>
      <c r="P183" s="72"/>
    </row>
    <row r="184" spans="1:16" ht="15.9" customHeight="1">
      <c r="A184" s="71"/>
      <c r="D184" s="72"/>
      <c r="G184" s="72"/>
      <c r="H184" s="122"/>
      <c r="J184" s="72"/>
      <c r="K184" s="122"/>
      <c r="L184" s="75"/>
      <c r="M184" s="72"/>
      <c r="O184" s="75"/>
      <c r="P184" s="72"/>
    </row>
    <row r="185" spans="1:16" ht="15.9" customHeight="1">
      <c r="A185" s="71"/>
      <c r="D185" s="72"/>
      <c r="G185" s="72"/>
      <c r="H185" s="122"/>
      <c r="J185" s="72"/>
      <c r="K185" s="122"/>
      <c r="L185" s="75"/>
      <c r="M185" s="72"/>
      <c r="O185" s="75"/>
      <c r="P185" s="72"/>
    </row>
    <row r="186" spans="1:16" ht="15.9" customHeight="1">
      <c r="A186" s="71"/>
      <c r="D186" s="72"/>
      <c r="G186" s="72"/>
      <c r="H186" s="122"/>
      <c r="J186" s="72"/>
      <c r="K186" s="122"/>
      <c r="L186" s="75"/>
      <c r="M186" s="72"/>
      <c r="O186" s="75"/>
      <c r="P186" s="72"/>
    </row>
    <row r="187" spans="1:16" ht="15.9" customHeight="1">
      <c r="A187" s="71"/>
      <c r="D187" s="72"/>
      <c r="G187" s="72"/>
      <c r="H187" s="122"/>
      <c r="J187" s="72"/>
      <c r="K187" s="122"/>
      <c r="L187" s="75"/>
      <c r="M187" s="72"/>
      <c r="O187" s="75"/>
      <c r="P187" s="72"/>
    </row>
    <row r="188" spans="1:16" ht="15.9" customHeight="1">
      <c r="A188" s="71"/>
      <c r="D188" s="72"/>
      <c r="G188" s="72"/>
      <c r="H188" s="122"/>
      <c r="J188" s="72"/>
      <c r="K188" s="122"/>
      <c r="L188" s="75"/>
      <c r="M188" s="72"/>
      <c r="O188" s="75"/>
      <c r="P188" s="72"/>
    </row>
    <row r="189" spans="1:16" ht="15.9" customHeight="1">
      <c r="A189" s="71"/>
      <c r="D189" s="72"/>
      <c r="G189" s="72"/>
      <c r="H189" s="122"/>
      <c r="J189" s="72"/>
      <c r="K189" s="122"/>
      <c r="L189" s="123"/>
      <c r="M189" s="72"/>
      <c r="O189" s="75"/>
      <c r="P189" s="72"/>
    </row>
    <row r="190" spans="1:16" ht="15.9" customHeight="1">
      <c r="A190" s="71"/>
      <c r="D190" s="72"/>
      <c r="G190" s="72"/>
      <c r="H190" s="122"/>
      <c r="J190" s="72"/>
      <c r="K190" s="122"/>
      <c r="L190" s="123"/>
      <c r="M190" s="72"/>
      <c r="O190" s="75"/>
      <c r="P190" s="72"/>
    </row>
    <row r="191" spans="1:16" ht="15.9" customHeight="1">
      <c r="A191" s="71"/>
      <c r="D191" s="72"/>
      <c r="G191" s="72"/>
      <c r="H191" s="122"/>
      <c r="J191" s="72"/>
      <c r="K191" s="122"/>
      <c r="L191" s="123"/>
      <c r="M191" s="72"/>
      <c r="O191" s="75"/>
      <c r="P191" s="72"/>
    </row>
    <row r="192" spans="1:16" ht="15.9" customHeight="1">
      <c r="A192" s="71"/>
      <c r="D192" s="72"/>
      <c r="G192" s="72"/>
      <c r="H192" s="122"/>
      <c r="J192" s="72"/>
      <c r="K192" s="122"/>
      <c r="L192" s="123"/>
      <c r="M192" s="72"/>
      <c r="O192" s="75"/>
      <c r="P192" s="72"/>
    </row>
    <row r="193" spans="1:16" ht="15.9" customHeight="1">
      <c r="A193" s="71"/>
      <c r="D193" s="72"/>
      <c r="G193" s="72"/>
      <c r="H193" s="122"/>
      <c r="J193" s="72"/>
      <c r="K193" s="122"/>
      <c r="L193" s="123"/>
      <c r="M193" s="72"/>
      <c r="O193" s="75"/>
      <c r="P193" s="72"/>
    </row>
    <row r="194" spans="1:16" ht="15.9" customHeight="1">
      <c r="A194" s="71"/>
      <c r="D194" s="72"/>
      <c r="G194" s="72"/>
      <c r="H194" s="122"/>
      <c r="J194" s="72"/>
      <c r="K194" s="122"/>
      <c r="L194" s="123"/>
      <c r="M194" s="72"/>
      <c r="O194" s="75"/>
      <c r="P194" s="72"/>
    </row>
    <row r="195" spans="1:16" ht="15.9" customHeight="1">
      <c r="A195" s="71"/>
      <c r="D195" s="72"/>
      <c r="G195" s="72"/>
      <c r="H195" s="122"/>
      <c r="J195" s="72"/>
      <c r="K195" s="122"/>
      <c r="L195" s="75"/>
      <c r="M195" s="72"/>
      <c r="O195" s="75"/>
      <c r="P195" s="72"/>
    </row>
    <row r="196" spans="1:16" ht="15.9" customHeight="1">
      <c r="A196" s="71"/>
      <c r="D196" s="72"/>
      <c r="G196" s="72"/>
      <c r="H196" s="122"/>
      <c r="J196" s="72"/>
      <c r="K196" s="122"/>
      <c r="L196" s="75"/>
      <c r="M196" s="72"/>
      <c r="O196" s="75"/>
      <c r="P196" s="72"/>
    </row>
    <row r="197" spans="1:16" ht="15.9" customHeight="1">
      <c r="A197" s="71"/>
      <c r="D197" s="72"/>
      <c r="G197" s="72"/>
      <c r="H197" s="122"/>
      <c r="J197" s="72"/>
      <c r="K197" s="122"/>
      <c r="L197" s="75"/>
      <c r="M197" s="72"/>
      <c r="O197" s="75"/>
      <c r="P197" s="72"/>
    </row>
    <row r="198" spans="1:16" ht="15.9" customHeight="1">
      <c r="A198" s="71"/>
      <c r="D198" s="72"/>
      <c r="G198" s="72"/>
      <c r="H198" s="122"/>
      <c r="J198" s="72"/>
      <c r="K198" s="122"/>
      <c r="L198" s="75"/>
      <c r="M198" s="72"/>
      <c r="O198" s="75"/>
      <c r="P198" s="72"/>
    </row>
    <row r="199" spans="1:16" ht="15.9" customHeight="1">
      <c r="A199" s="71"/>
      <c r="D199" s="72"/>
      <c r="G199" s="72"/>
      <c r="H199" s="122"/>
      <c r="J199" s="72"/>
      <c r="K199" s="122"/>
      <c r="L199" s="123"/>
      <c r="M199" s="72"/>
      <c r="O199" s="75"/>
      <c r="P199" s="72"/>
    </row>
    <row r="200" spans="1:16" ht="15.9" customHeight="1">
      <c r="A200" s="71"/>
      <c r="D200" s="72"/>
      <c r="G200" s="72"/>
      <c r="H200" s="122"/>
      <c r="J200" s="72"/>
      <c r="K200" s="122"/>
      <c r="L200" s="123"/>
      <c r="M200" s="72"/>
      <c r="O200" s="75"/>
      <c r="P200" s="72"/>
    </row>
    <row r="201" spans="1:16" ht="15.9" customHeight="1">
      <c r="A201" s="71"/>
      <c r="D201" s="72"/>
      <c r="G201" s="72"/>
      <c r="H201" s="122"/>
      <c r="J201" s="72"/>
      <c r="K201" s="122"/>
      <c r="L201" s="75"/>
      <c r="M201" s="72"/>
      <c r="O201" s="75"/>
      <c r="P201" s="72"/>
    </row>
    <row r="202" spans="1:16" ht="15.9" customHeight="1">
      <c r="A202" s="71"/>
      <c r="D202" s="72"/>
      <c r="G202" s="72"/>
      <c r="H202" s="122"/>
      <c r="J202" s="72"/>
      <c r="K202" s="122"/>
      <c r="L202" s="123"/>
      <c r="M202" s="72"/>
      <c r="O202" s="75"/>
      <c r="P202" s="72"/>
    </row>
    <row r="203" spans="1:16" ht="15.9" customHeight="1">
      <c r="A203" s="71"/>
      <c r="D203" s="72"/>
      <c r="G203" s="72"/>
      <c r="H203" s="122"/>
      <c r="J203" s="72"/>
      <c r="K203" s="122"/>
      <c r="L203" s="75"/>
      <c r="M203" s="72"/>
      <c r="O203" s="75"/>
      <c r="P203" s="72"/>
    </row>
    <row r="204" spans="1:16" ht="15.9" customHeight="1">
      <c r="A204" s="71"/>
      <c r="D204" s="72"/>
      <c r="G204" s="72"/>
      <c r="H204" s="122"/>
      <c r="J204" s="72"/>
      <c r="K204" s="122"/>
      <c r="L204" s="123"/>
      <c r="M204" s="72"/>
      <c r="O204" s="75"/>
      <c r="P204" s="72"/>
    </row>
    <row r="205" spans="1:16" ht="15.9" customHeight="1">
      <c r="A205" s="71"/>
      <c r="D205" s="72"/>
      <c r="G205" s="72"/>
      <c r="H205" s="122"/>
      <c r="J205" s="72"/>
      <c r="K205" s="122"/>
      <c r="L205" s="123"/>
      <c r="M205" s="72"/>
      <c r="O205" s="75"/>
      <c r="P205" s="72"/>
    </row>
    <row r="206" spans="1:16" ht="15.9" customHeight="1">
      <c r="A206" s="71"/>
      <c r="D206" s="72"/>
      <c r="G206" s="72"/>
      <c r="H206" s="122"/>
      <c r="J206" s="72"/>
      <c r="K206" s="122"/>
      <c r="L206" s="123"/>
      <c r="M206" s="72"/>
      <c r="O206" s="75"/>
      <c r="P206" s="72"/>
    </row>
    <row r="207" spans="1:16" ht="15.9" customHeight="1">
      <c r="A207" s="71"/>
      <c r="D207" s="72"/>
      <c r="G207" s="72"/>
      <c r="H207" s="122"/>
      <c r="J207" s="72"/>
      <c r="K207" s="122"/>
      <c r="L207" s="123"/>
      <c r="M207" s="72"/>
      <c r="O207" s="75"/>
      <c r="P207" s="72"/>
    </row>
    <row r="208" spans="1:16" ht="15.9" customHeight="1">
      <c r="A208" s="71"/>
      <c r="D208" s="72"/>
      <c r="G208" s="72"/>
      <c r="H208" s="122"/>
      <c r="J208" s="72"/>
      <c r="K208" s="122"/>
      <c r="L208" s="123"/>
      <c r="M208" s="72"/>
      <c r="O208" s="75"/>
      <c r="P208" s="72"/>
    </row>
    <row r="209" spans="1:16" ht="15.9" customHeight="1">
      <c r="A209" s="71"/>
      <c r="D209" s="72"/>
      <c r="G209" s="72"/>
      <c r="H209" s="122"/>
      <c r="J209" s="72"/>
      <c r="K209" s="122"/>
      <c r="L209" s="75"/>
      <c r="M209" s="72"/>
      <c r="O209" s="75"/>
      <c r="P209" s="72"/>
    </row>
    <row r="210" spans="1:16" ht="15.9" customHeight="1">
      <c r="A210" s="71"/>
      <c r="D210" s="72"/>
      <c r="G210" s="72"/>
      <c r="H210" s="122"/>
      <c r="J210" s="72"/>
      <c r="K210" s="122"/>
      <c r="L210" s="123"/>
      <c r="M210" s="72"/>
      <c r="O210" s="75"/>
      <c r="P210" s="72"/>
    </row>
    <row r="211" spans="1:16" ht="15.9" customHeight="1">
      <c r="A211" s="71"/>
      <c r="D211" s="72"/>
      <c r="G211" s="72"/>
      <c r="H211" s="122"/>
      <c r="J211" s="72"/>
      <c r="K211" s="122"/>
      <c r="L211" s="123"/>
      <c r="M211" s="72"/>
      <c r="O211" s="75"/>
      <c r="P211" s="72"/>
    </row>
    <row r="212" spans="1:16" ht="15.9" customHeight="1">
      <c r="A212" s="71"/>
      <c r="D212" s="72"/>
      <c r="G212" s="72"/>
      <c r="H212" s="122"/>
      <c r="J212" s="72"/>
      <c r="K212" s="122"/>
      <c r="L212" s="123"/>
      <c r="M212" s="72"/>
      <c r="O212" s="75"/>
      <c r="P212" s="72"/>
    </row>
    <row r="213" spans="1:16" ht="15.9" customHeight="1">
      <c r="A213" s="71"/>
      <c r="D213" s="72"/>
      <c r="G213" s="72"/>
      <c r="H213" s="122"/>
      <c r="J213" s="72"/>
      <c r="K213" s="122"/>
      <c r="L213" s="123"/>
      <c r="M213" s="72"/>
      <c r="O213" s="75"/>
      <c r="P213" s="72"/>
    </row>
    <row r="214" spans="1:16" ht="15.9" customHeight="1">
      <c r="A214" s="71"/>
      <c r="D214" s="72"/>
      <c r="G214" s="72"/>
      <c r="H214" s="122"/>
      <c r="J214" s="72"/>
      <c r="K214" s="122"/>
      <c r="L214" s="123"/>
      <c r="M214" s="72"/>
      <c r="O214" s="75"/>
      <c r="P214" s="72"/>
    </row>
    <row r="215" spans="1:16" ht="15.9" customHeight="1">
      <c r="A215" s="71"/>
      <c r="D215" s="72"/>
      <c r="G215" s="72"/>
      <c r="H215" s="122"/>
      <c r="J215" s="72"/>
      <c r="K215" s="122"/>
      <c r="L215" s="123"/>
      <c r="M215" s="72"/>
      <c r="O215" s="75"/>
      <c r="P215" s="72"/>
    </row>
    <row r="216" spans="1:16" ht="15.9" customHeight="1">
      <c r="A216" s="71"/>
      <c r="D216" s="72"/>
      <c r="G216" s="72"/>
      <c r="H216" s="122"/>
      <c r="J216" s="72"/>
      <c r="K216" s="122"/>
      <c r="L216" s="123"/>
      <c r="M216" s="72"/>
      <c r="O216" s="75"/>
      <c r="P216" s="72"/>
    </row>
    <row r="217" spans="1:16" ht="15.9" customHeight="1">
      <c r="A217" s="71"/>
      <c r="D217" s="72"/>
      <c r="G217" s="72"/>
      <c r="H217" s="122"/>
      <c r="J217" s="72"/>
      <c r="K217" s="122"/>
      <c r="L217" s="75"/>
      <c r="M217" s="72"/>
      <c r="O217" s="75"/>
      <c r="P217" s="72"/>
    </row>
    <row r="218" spans="1:16" ht="15.9" customHeight="1">
      <c r="A218" s="71"/>
      <c r="D218" s="72"/>
      <c r="G218" s="72"/>
      <c r="H218" s="122"/>
      <c r="J218" s="72"/>
      <c r="K218" s="122"/>
      <c r="L218" s="75"/>
      <c r="M218" s="72"/>
      <c r="O218" s="75"/>
      <c r="P218" s="72"/>
    </row>
    <row r="219" spans="1:16" ht="15.9" customHeight="1">
      <c r="A219" s="71"/>
      <c r="D219" s="72"/>
      <c r="G219" s="72"/>
      <c r="H219" s="122"/>
      <c r="J219" s="72"/>
      <c r="K219" s="122"/>
      <c r="L219" s="75"/>
      <c r="M219" s="72"/>
      <c r="O219" s="75"/>
      <c r="P219" s="72"/>
    </row>
    <row r="220" spans="1:16" ht="15.9" customHeight="1">
      <c r="A220" s="71"/>
      <c r="D220" s="72"/>
      <c r="G220" s="72"/>
      <c r="H220" s="122"/>
      <c r="J220" s="72"/>
      <c r="K220" s="122"/>
      <c r="L220" s="75"/>
      <c r="M220" s="72"/>
      <c r="O220" s="75"/>
      <c r="P220" s="72"/>
    </row>
    <row r="221" spans="1:16" ht="15.9" customHeight="1">
      <c r="A221" s="71"/>
      <c r="D221" s="72"/>
      <c r="G221" s="72"/>
      <c r="J221" s="72"/>
      <c r="K221" s="122"/>
      <c r="L221" s="123"/>
      <c r="M221" s="72"/>
      <c r="O221" s="75"/>
      <c r="P221" s="72"/>
    </row>
    <row r="222" spans="1:16" ht="15.9" customHeight="1">
      <c r="A222" s="71"/>
      <c r="D222" s="72"/>
      <c r="G222" s="72"/>
      <c r="J222" s="72"/>
      <c r="K222" s="122"/>
      <c r="L222" s="75"/>
      <c r="M222" s="72"/>
      <c r="O222" s="75"/>
      <c r="P222" s="72"/>
    </row>
    <row r="223" spans="1:16" ht="15.9" customHeight="1">
      <c r="A223" s="71"/>
      <c r="D223" s="72"/>
      <c r="G223" s="72"/>
      <c r="J223" s="72"/>
      <c r="K223" s="122"/>
      <c r="L223" s="75"/>
      <c r="M223" s="72"/>
      <c r="O223" s="75"/>
      <c r="P223" s="72"/>
    </row>
    <row r="224" spans="1:16" ht="15.9" customHeight="1">
      <c r="A224" s="71"/>
      <c r="D224" s="72"/>
      <c r="G224" s="72"/>
      <c r="J224" s="72"/>
      <c r="K224" s="122"/>
      <c r="L224" s="123"/>
      <c r="M224" s="72"/>
      <c r="O224" s="75"/>
      <c r="P224" s="72"/>
    </row>
    <row r="225" spans="1:16" ht="15.9" customHeight="1">
      <c r="A225" s="71"/>
      <c r="D225" s="72"/>
      <c r="G225" s="72"/>
      <c r="J225" s="72"/>
      <c r="K225" s="122"/>
      <c r="L225" s="123"/>
      <c r="M225" s="72"/>
      <c r="O225" s="75"/>
      <c r="P225" s="72"/>
    </row>
    <row r="226" spans="1:16" ht="15.9" customHeight="1">
      <c r="A226" s="71"/>
      <c r="D226" s="72"/>
      <c r="G226" s="72"/>
      <c r="J226" s="72"/>
      <c r="K226" s="122"/>
      <c r="L226" s="123"/>
      <c r="M226" s="72"/>
      <c r="O226" s="75"/>
      <c r="P226" s="72"/>
    </row>
    <row r="227" spans="1:16" ht="15.9" customHeight="1">
      <c r="A227" s="71"/>
      <c r="D227" s="72"/>
      <c r="G227" s="72"/>
      <c r="J227" s="72"/>
      <c r="K227" s="122"/>
      <c r="L227" s="123"/>
      <c r="M227" s="72"/>
      <c r="O227" s="75"/>
      <c r="P227" s="72"/>
    </row>
    <row r="228" spans="1:16" ht="15.9" customHeight="1">
      <c r="A228" s="71"/>
      <c r="D228" s="72"/>
      <c r="G228" s="72"/>
      <c r="J228" s="72"/>
      <c r="K228" s="122"/>
      <c r="L228" s="123"/>
      <c r="M228" s="72"/>
      <c r="O228" s="75"/>
      <c r="P228" s="72"/>
    </row>
    <row r="229" spans="1:16" ht="15.9" customHeight="1">
      <c r="A229" s="71"/>
      <c r="D229" s="72"/>
      <c r="G229" s="72"/>
      <c r="J229" s="72"/>
      <c r="K229" s="122"/>
      <c r="L229" s="123"/>
      <c r="M229" s="72"/>
      <c r="O229" s="75"/>
      <c r="P229" s="72"/>
    </row>
    <row r="230" spans="1:16" ht="15.9" customHeight="1">
      <c r="A230" s="71"/>
      <c r="D230" s="72"/>
      <c r="G230" s="72"/>
      <c r="J230" s="72"/>
      <c r="K230" s="122"/>
      <c r="L230" s="123"/>
      <c r="M230" s="72"/>
      <c r="O230" s="75"/>
      <c r="P230" s="72"/>
    </row>
    <row r="231" spans="1:16" ht="15.9" customHeight="1">
      <c r="A231" s="71"/>
      <c r="D231" s="72"/>
      <c r="G231" s="72"/>
      <c r="J231" s="72"/>
      <c r="K231" s="122"/>
      <c r="L231" s="123"/>
      <c r="M231" s="72"/>
      <c r="O231" s="75"/>
      <c r="P231" s="72"/>
    </row>
    <row r="232" spans="1:16" ht="15.9" customHeight="1">
      <c r="A232" s="71"/>
      <c r="D232" s="72"/>
      <c r="G232" s="72"/>
      <c r="J232" s="72"/>
      <c r="K232" s="122"/>
      <c r="L232" s="123"/>
      <c r="M232" s="72"/>
      <c r="O232" s="75"/>
      <c r="P232" s="72"/>
    </row>
    <row r="233" spans="1:16" ht="15.9" customHeight="1">
      <c r="A233" s="71"/>
      <c r="D233" s="72"/>
      <c r="G233" s="72"/>
      <c r="J233" s="72"/>
      <c r="K233" s="122"/>
      <c r="L233" s="123"/>
      <c r="M233" s="72"/>
      <c r="O233" s="75"/>
      <c r="P233" s="72"/>
    </row>
    <row r="234" spans="1:16" ht="15.9" customHeight="1">
      <c r="A234" s="71"/>
      <c r="D234" s="72"/>
      <c r="G234" s="72"/>
      <c r="J234" s="72"/>
      <c r="K234" s="122"/>
      <c r="L234" s="123"/>
      <c r="M234" s="72"/>
      <c r="O234" s="75"/>
      <c r="P234" s="72"/>
    </row>
    <row r="235" spans="1:16" ht="15.9" customHeight="1">
      <c r="A235" s="71"/>
      <c r="D235" s="72"/>
      <c r="G235" s="72"/>
      <c r="J235" s="72"/>
      <c r="K235" s="122"/>
      <c r="L235" s="123"/>
      <c r="M235" s="72"/>
      <c r="O235" s="75"/>
      <c r="P235" s="72"/>
    </row>
    <row r="236" spans="1:16" ht="15.9" customHeight="1">
      <c r="A236" s="71"/>
      <c r="D236" s="72"/>
      <c r="G236" s="72"/>
      <c r="J236" s="72"/>
      <c r="K236" s="122"/>
      <c r="L236" s="123"/>
      <c r="M236" s="72"/>
      <c r="O236" s="75"/>
      <c r="P236" s="72"/>
    </row>
    <row r="237" spans="1:16" ht="15.9" customHeight="1">
      <c r="A237" s="71"/>
      <c r="D237" s="72"/>
      <c r="G237" s="72"/>
      <c r="J237" s="72"/>
      <c r="K237" s="122"/>
      <c r="L237" s="123"/>
      <c r="M237" s="72"/>
      <c r="O237" s="75"/>
      <c r="P237" s="72"/>
    </row>
    <row r="238" spans="1:16" ht="15.9" customHeight="1">
      <c r="A238" s="71"/>
      <c r="D238" s="72"/>
      <c r="G238" s="72"/>
      <c r="J238" s="72"/>
      <c r="K238" s="122"/>
      <c r="L238" s="123"/>
      <c r="M238" s="72"/>
      <c r="O238" s="75"/>
      <c r="P238" s="72"/>
    </row>
    <row r="239" spans="1:16" ht="15.9" customHeight="1">
      <c r="A239" s="71"/>
      <c r="D239" s="72"/>
      <c r="G239" s="72"/>
      <c r="J239" s="72"/>
      <c r="K239" s="122"/>
      <c r="L239" s="123"/>
      <c r="M239" s="72"/>
      <c r="O239" s="75"/>
      <c r="P239" s="72"/>
    </row>
    <row r="240" spans="1:16" ht="15.9" customHeight="1">
      <c r="A240" s="71"/>
      <c r="D240" s="72"/>
      <c r="G240" s="72"/>
      <c r="J240" s="72"/>
      <c r="K240" s="122"/>
      <c r="L240" s="123"/>
      <c r="M240" s="72"/>
      <c r="O240" s="75"/>
      <c r="P240" s="72"/>
    </row>
    <row r="241" spans="1:16" ht="15.9" customHeight="1">
      <c r="A241" s="71"/>
      <c r="D241" s="72"/>
      <c r="G241" s="72"/>
      <c r="J241" s="72"/>
      <c r="K241" s="122"/>
      <c r="L241" s="123"/>
      <c r="M241" s="72"/>
      <c r="O241" s="75"/>
      <c r="P241" s="72"/>
    </row>
    <row r="242" spans="1:16" ht="15.9" customHeight="1">
      <c r="A242" s="71"/>
      <c r="D242" s="72"/>
      <c r="G242" s="72"/>
      <c r="J242" s="72"/>
      <c r="K242" s="122"/>
      <c r="L242" s="123"/>
      <c r="M242" s="72"/>
      <c r="O242" s="75"/>
      <c r="P242" s="72"/>
    </row>
    <row r="243" spans="1:16" ht="15.9" customHeight="1">
      <c r="A243" s="71"/>
      <c r="D243" s="72"/>
      <c r="G243" s="72"/>
      <c r="J243" s="72"/>
      <c r="K243" s="122"/>
      <c r="L243" s="123"/>
      <c r="M243" s="72"/>
      <c r="O243" s="75"/>
      <c r="P243" s="72"/>
    </row>
    <row r="244" spans="1:16" ht="15.9" customHeight="1">
      <c r="A244" s="71"/>
      <c r="D244" s="72"/>
      <c r="G244" s="72"/>
      <c r="J244" s="72"/>
      <c r="K244" s="122"/>
      <c r="L244" s="123"/>
      <c r="M244" s="72"/>
      <c r="O244" s="75"/>
      <c r="P244" s="72"/>
    </row>
    <row r="245" spans="1:16" ht="15.9" customHeight="1">
      <c r="A245" s="71"/>
      <c r="D245" s="72"/>
      <c r="G245" s="72"/>
      <c r="J245" s="72"/>
      <c r="K245" s="122"/>
      <c r="L245" s="123"/>
      <c r="M245" s="72"/>
      <c r="O245" s="75"/>
      <c r="P245" s="72"/>
    </row>
    <row r="246" spans="1:16" ht="15.9" customHeight="1">
      <c r="A246" s="71"/>
      <c r="D246" s="72"/>
      <c r="G246" s="72"/>
      <c r="J246" s="72"/>
      <c r="K246" s="122"/>
      <c r="L246" s="123"/>
      <c r="M246" s="72"/>
      <c r="O246" s="75"/>
      <c r="P246" s="72"/>
    </row>
    <row r="247" spans="1:16" ht="15.9" customHeight="1">
      <c r="A247" s="71"/>
      <c r="D247" s="72"/>
      <c r="G247" s="72"/>
      <c r="J247" s="72"/>
      <c r="K247" s="122"/>
      <c r="L247" s="123"/>
      <c r="M247" s="72"/>
      <c r="O247" s="75"/>
      <c r="P247" s="72"/>
    </row>
    <row r="248" spans="1:16" ht="15.9" customHeight="1">
      <c r="A248" s="71"/>
      <c r="D248" s="72"/>
      <c r="G248" s="72"/>
      <c r="J248" s="72"/>
      <c r="K248" s="122"/>
      <c r="L248" s="123"/>
      <c r="M248" s="72"/>
      <c r="O248" s="75"/>
      <c r="P248" s="72"/>
    </row>
    <row r="249" spans="1:16" ht="15.9" customHeight="1">
      <c r="A249" s="71"/>
      <c r="D249" s="72"/>
      <c r="G249" s="72"/>
      <c r="J249" s="72"/>
      <c r="K249" s="122"/>
      <c r="L249" s="123"/>
      <c r="M249" s="72"/>
      <c r="O249" s="75"/>
      <c r="P249" s="72"/>
    </row>
    <row r="250" spans="1:16" ht="15.9" customHeight="1">
      <c r="A250" s="71"/>
      <c r="D250" s="72"/>
      <c r="G250" s="72"/>
      <c r="J250" s="72"/>
      <c r="K250" s="122"/>
      <c r="L250" s="75"/>
      <c r="M250" s="72"/>
      <c r="O250" s="75"/>
      <c r="P250" s="72"/>
    </row>
    <row r="251" spans="1:16" ht="15.9" customHeight="1">
      <c r="A251" s="71"/>
      <c r="D251" s="72"/>
      <c r="G251" s="72"/>
      <c r="J251" s="72"/>
      <c r="K251" s="122"/>
      <c r="L251" s="75"/>
      <c r="M251" s="72"/>
      <c r="O251" s="75"/>
      <c r="P251" s="72"/>
    </row>
    <row r="252" spans="1:16" ht="15.9" customHeight="1">
      <c r="A252" s="71"/>
      <c r="D252" s="72"/>
      <c r="G252" s="72"/>
      <c r="J252" s="72"/>
      <c r="K252" s="122"/>
      <c r="L252" s="123"/>
      <c r="M252" s="72"/>
      <c r="O252" s="75"/>
      <c r="P252" s="72"/>
    </row>
    <row r="253" spans="1:16" ht="15.9" customHeight="1">
      <c r="A253" s="71"/>
      <c r="D253" s="72"/>
      <c r="G253" s="72"/>
      <c r="J253" s="72"/>
      <c r="K253" s="122"/>
      <c r="L253" s="123"/>
      <c r="M253" s="72"/>
      <c r="O253" s="75"/>
      <c r="P253" s="72"/>
    </row>
    <row r="254" spans="1:16" ht="15.9" customHeight="1">
      <c r="A254" s="71"/>
      <c r="D254" s="72"/>
      <c r="G254" s="72"/>
      <c r="J254" s="72"/>
      <c r="K254" s="122"/>
      <c r="L254" s="75"/>
      <c r="M254" s="72"/>
      <c r="O254" s="75"/>
      <c r="P254" s="72"/>
    </row>
    <row r="255" spans="1:16" ht="15.9" customHeight="1">
      <c r="A255" s="71"/>
      <c r="D255" s="72"/>
      <c r="G255" s="72"/>
      <c r="J255" s="72"/>
      <c r="K255" s="122"/>
      <c r="L255" s="75"/>
      <c r="M255" s="72"/>
      <c r="O255" s="75"/>
      <c r="P255" s="72"/>
    </row>
    <row r="256" spans="1:16" ht="15.9" customHeight="1">
      <c r="A256" s="71"/>
      <c r="D256" s="72"/>
      <c r="G256" s="72"/>
      <c r="J256" s="72"/>
      <c r="K256" s="122"/>
      <c r="L256" s="123"/>
      <c r="M256" s="72"/>
      <c r="O256" s="75"/>
      <c r="P256" s="72"/>
    </row>
    <row r="257" spans="1:16" ht="15.9" customHeight="1">
      <c r="A257" s="71"/>
      <c r="D257" s="72"/>
      <c r="G257" s="72"/>
      <c r="J257" s="72"/>
      <c r="K257" s="122"/>
      <c r="L257" s="123"/>
      <c r="M257" s="72"/>
      <c r="O257" s="75"/>
      <c r="P257" s="72"/>
    </row>
    <row r="258" spans="1:16" ht="15.9" customHeight="1">
      <c r="A258" s="71"/>
      <c r="D258" s="72"/>
      <c r="G258" s="72"/>
      <c r="J258" s="72"/>
      <c r="K258" s="122"/>
      <c r="L258" s="123"/>
      <c r="M258" s="72"/>
      <c r="O258" s="75"/>
      <c r="P258" s="72"/>
    </row>
    <row r="259" spans="1:16" ht="15.9" customHeight="1">
      <c r="A259" s="71"/>
      <c r="D259" s="72"/>
      <c r="G259" s="72"/>
      <c r="J259" s="72"/>
      <c r="K259" s="122"/>
      <c r="L259" s="75"/>
      <c r="M259" s="72"/>
      <c r="O259" s="75"/>
      <c r="P259" s="72"/>
    </row>
    <row r="260" spans="1:16" ht="15.9" customHeight="1">
      <c r="A260" s="71"/>
      <c r="D260" s="72"/>
      <c r="G260" s="72"/>
      <c r="J260" s="72"/>
      <c r="K260" s="122"/>
      <c r="L260" s="75"/>
      <c r="M260" s="72"/>
      <c r="O260" s="75"/>
      <c r="P260" s="72"/>
    </row>
    <row r="261" spans="1:16" ht="15.9" customHeight="1">
      <c r="A261" s="71"/>
      <c r="D261" s="72"/>
      <c r="G261" s="72"/>
      <c r="J261" s="72"/>
      <c r="K261" s="122"/>
      <c r="L261" s="75"/>
      <c r="M261" s="72"/>
      <c r="O261" s="75"/>
      <c r="P261" s="72"/>
    </row>
    <row r="262" spans="1:16" ht="15.9" customHeight="1">
      <c r="A262" s="71"/>
      <c r="D262" s="72"/>
      <c r="G262" s="72"/>
      <c r="J262" s="72"/>
      <c r="K262" s="122"/>
      <c r="L262" s="75"/>
      <c r="M262" s="72"/>
      <c r="O262" s="75"/>
      <c r="P262" s="72"/>
    </row>
    <row r="263" spans="1:16" ht="15.9" customHeight="1">
      <c r="A263" s="71"/>
      <c r="D263" s="72"/>
      <c r="G263" s="72"/>
      <c r="J263" s="72"/>
      <c r="K263" s="122"/>
      <c r="L263" s="75"/>
      <c r="M263" s="72"/>
      <c r="O263" s="75"/>
      <c r="P263" s="72"/>
    </row>
    <row r="264" spans="1:16" ht="15.9" customHeight="1">
      <c r="A264" s="71"/>
      <c r="D264" s="72"/>
      <c r="G264" s="72"/>
      <c r="J264" s="72"/>
      <c r="K264" s="122"/>
      <c r="L264" s="75"/>
      <c r="M264" s="72"/>
      <c r="O264" s="75"/>
      <c r="P264" s="72"/>
    </row>
    <row r="265" spans="1:16" ht="15.9" customHeight="1">
      <c r="A265" s="71"/>
      <c r="D265" s="72"/>
      <c r="G265" s="72"/>
      <c r="J265" s="72"/>
      <c r="K265" s="122"/>
      <c r="L265" s="75"/>
      <c r="M265" s="72"/>
      <c r="O265" s="75"/>
      <c r="P265" s="72"/>
    </row>
    <row r="266" spans="1:16" ht="15.9" customHeight="1">
      <c r="A266" s="71"/>
      <c r="D266" s="72"/>
      <c r="G266" s="72"/>
      <c r="J266" s="72"/>
      <c r="K266" s="122"/>
      <c r="L266" s="75"/>
      <c r="M266" s="72"/>
      <c r="O266" s="75"/>
      <c r="P266" s="72"/>
    </row>
    <row r="267" spans="1:16" ht="15.9" customHeight="1">
      <c r="A267" s="71"/>
      <c r="D267" s="72"/>
      <c r="G267" s="72"/>
      <c r="J267" s="72"/>
      <c r="K267" s="122"/>
      <c r="L267" s="75"/>
      <c r="M267" s="72"/>
      <c r="O267" s="75"/>
      <c r="P267" s="72"/>
    </row>
    <row r="268" spans="1:16" ht="15.9" customHeight="1">
      <c r="A268" s="71"/>
      <c r="D268" s="72"/>
      <c r="G268" s="72"/>
      <c r="J268" s="72"/>
      <c r="K268" s="122"/>
      <c r="L268" s="75"/>
      <c r="M268" s="72"/>
      <c r="O268" s="75"/>
      <c r="P268" s="72"/>
    </row>
    <row r="269" spans="1:16" ht="15.9" customHeight="1">
      <c r="A269" s="71"/>
      <c r="D269" s="72"/>
      <c r="G269" s="72"/>
      <c r="J269" s="72"/>
      <c r="K269" s="122"/>
      <c r="L269" s="75"/>
      <c r="M269" s="72"/>
      <c r="O269" s="75"/>
      <c r="P269" s="72"/>
    </row>
    <row r="270" spans="1:16" ht="15.9" customHeight="1">
      <c r="A270" s="71"/>
      <c r="D270" s="72"/>
      <c r="G270" s="72"/>
      <c r="J270" s="72"/>
      <c r="K270" s="122"/>
      <c r="L270" s="75"/>
      <c r="M270" s="72"/>
      <c r="O270" s="75"/>
      <c r="P270" s="72"/>
    </row>
    <row r="271" spans="1:16" ht="15.9" customHeight="1">
      <c r="A271" s="71"/>
      <c r="D271" s="72"/>
      <c r="G271" s="72"/>
      <c r="J271" s="72"/>
      <c r="K271" s="122"/>
      <c r="L271" s="75"/>
      <c r="M271" s="72"/>
      <c r="O271" s="75"/>
      <c r="P271" s="72"/>
    </row>
    <row r="272" spans="1:16" ht="15.9" customHeight="1">
      <c r="A272" s="71"/>
      <c r="D272" s="72"/>
      <c r="G272" s="72"/>
      <c r="J272" s="72"/>
      <c r="K272" s="122"/>
      <c r="L272" s="75"/>
      <c r="M272" s="72"/>
      <c r="O272" s="75"/>
      <c r="P272" s="72"/>
    </row>
    <row r="273" spans="1:16" ht="15.9" customHeight="1">
      <c r="A273" s="71"/>
      <c r="D273" s="72"/>
      <c r="G273" s="72"/>
      <c r="J273" s="72"/>
      <c r="K273" s="122"/>
      <c r="L273" s="75"/>
      <c r="M273" s="72"/>
      <c r="O273" s="75"/>
      <c r="P273" s="72"/>
    </row>
    <row r="274" spans="1:16" ht="15.9" customHeight="1">
      <c r="A274" s="71"/>
      <c r="D274" s="72"/>
      <c r="G274" s="72"/>
      <c r="J274" s="72"/>
      <c r="K274" s="122"/>
      <c r="L274" s="75"/>
      <c r="M274" s="72"/>
      <c r="O274" s="75"/>
      <c r="P274" s="72"/>
    </row>
    <row r="275" spans="1:16" ht="15.9" customHeight="1">
      <c r="A275" s="71"/>
      <c r="D275" s="72"/>
      <c r="G275" s="72"/>
      <c r="J275" s="72"/>
      <c r="K275" s="122"/>
      <c r="L275" s="75"/>
      <c r="M275" s="72"/>
      <c r="O275" s="75"/>
      <c r="P275" s="72"/>
    </row>
    <row r="276" spans="1:16" ht="15.9" customHeight="1">
      <c r="A276" s="71"/>
      <c r="D276" s="72"/>
      <c r="G276" s="72"/>
      <c r="J276" s="72"/>
      <c r="K276" s="122"/>
      <c r="L276" s="75"/>
      <c r="M276" s="72"/>
      <c r="O276" s="75"/>
      <c r="P276" s="72"/>
    </row>
    <row r="277" spans="1:16" ht="15.9" customHeight="1">
      <c r="A277" s="71"/>
      <c r="D277" s="72"/>
      <c r="G277" s="72"/>
      <c r="J277" s="72"/>
      <c r="K277" s="122"/>
      <c r="L277" s="75"/>
      <c r="M277" s="72"/>
      <c r="O277" s="75"/>
      <c r="P277" s="72"/>
    </row>
    <row r="278" spans="1:16" ht="15.9" customHeight="1">
      <c r="A278" s="71"/>
      <c r="D278" s="72"/>
      <c r="G278" s="72"/>
      <c r="J278" s="72"/>
      <c r="K278" s="122"/>
      <c r="L278" s="75"/>
      <c r="M278" s="72"/>
      <c r="O278" s="75"/>
      <c r="P278" s="72"/>
    </row>
    <row r="279" spans="1:16" ht="15.9" customHeight="1">
      <c r="A279" s="71"/>
      <c r="D279" s="72"/>
      <c r="G279" s="72"/>
      <c r="J279" s="72"/>
      <c r="L279" s="75"/>
      <c r="M279" s="72"/>
      <c r="O279" s="75"/>
      <c r="P279" s="72"/>
    </row>
    <row r="280" spans="1:16" ht="15.9" customHeight="1">
      <c r="A280" s="71"/>
      <c r="D280" s="72"/>
      <c r="G280" s="72"/>
      <c r="J280" s="72"/>
      <c r="L280" s="75"/>
      <c r="M280" s="72"/>
      <c r="O280" s="75"/>
      <c r="P280" s="72"/>
    </row>
    <row r="281" spans="1:16" ht="15.9" customHeight="1">
      <c r="A281" s="71"/>
      <c r="D281" s="72"/>
      <c r="G281" s="72"/>
      <c r="J281" s="72"/>
      <c r="L281" s="75"/>
      <c r="M281" s="72"/>
      <c r="O281" s="75"/>
      <c r="P281" s="72"/>
    </row>
    <row r="282" spans="1:16" ht="15.9" customHeight="1">
      <c r="A282" s="71"/>
      <c r="D282" s="72"/>
      <c r="G282" s="72"/>
      <c r="J282" s="72"/>
      <c r="L282" s="75"/>
      <c r="M282" s="72"/>
      <c r="O282" s="75"/>
      <c r="P282" s="72"/>
    </row>
    <row r="283" spans="1:16" ht="15.9" customHeight="1">
      <c r="A283" s="71"/>
      <c r="D283" s="72"/>
      <c r="G283" s="72"/>
      <c r="J283" s="72"/>
      <c r="L283" s="75"/>
      <c r="M283" s="72"/>
      <c r="O283" s="75"/>
      <c r="P283" s="72"/>
    </row>
    <row r="284" spans="1:16" ht="15.9" customHeight="1">
      <c r="A284" s="71"/>
      <c r="D284" s="72"/>
      <c r="G284" s="72"/>
      <c r="J284" s="72"/>
      <c r="L284" s="75"/>
      <c r="M284" s="72"/>
      <c r="O284" s="75"/>
      <c r="P284" s="72"/>
    </row>
    <row r="285" spans="1:16" ht="15.9" customHeight="1">
      <c r="A285" s="71"/>
      <c r="D285" s="72"/>
      <c r="G285" s="72"/>
      <c r="J285" s="72"/>
      <c r="L285" s="75"/>
      <c r="M285" s="72"/>
      <c r="O285" s="75"/>
      <c r="P285" s="72"/>
    </row>
    <row r="286" spans="1:16" ht="15.9" customHeight="1">
      <c r="A286" s="71"/>
      <c r="D286" s="72"/>
      <c r="G286" s="72"/>
      <c r="J286" s="72"/>
      <c r="L286" s="75"/>
      <c r="M286" s="72"/>
      <c r="O286" s="75"/>
      <c r="P286" s="72"/>
    </row>
    <row r="287" spans="1:16" ht="15.9" customHeight="1">
      <c r="A287" s="71"/>
      <c r="D287" s="72"/>
      <c r="G287" s="72"/>
      <c r="J287" s="72"/>
      <c r="L287" s="75"/>
      <c r="M287" s="72"/>
      <c r="O287" s="75"/>
      <c r="P287" s="72"/>
    </row>
    <row r="288" spans="1:16" ht="15.9" customHeight="1">
      <c r="A288" s="71"/>
      <c r="D288" s="72"/>
      <c r="G288" s="72"/>
      <c r="J288" s="72"/>
      <c r="L288" s="75"/>
      <c r="M288" s="72"/>
      <c r="O288" s="75"/>
      <c r="P288" s="72"/>
    </row>
    <row r="289" spans="1:16" ht="15.9" customHeight="1">
      <c r="A289" s="71"/>
      <c r="D289" s="72"/>
      <c r="G289" s="72"/>
      <c r="J289" s="72"/>
      <c r="L289" s="75"/>
      <c r="M289" s="72"/>
      <c r="O289" s="75"/>
      <c r="P289" s="72"/>
    </row>
    <row r="290" spans="1:16" ht="15.9" customHeight="1">
      <c r="A290" s="71"/>
      <c r="D290" s="72"/>
      <c r="G290" s="72"/>
      <c r="J290" s="72"/>
      <c r="L290" s="75"/>
      <c r="M290" s="72"/>
      <c r="O290" s="75"/>
      <c r="P290" s="72"/>
    </row>
    <row r="291" spans="1:16" ht="15.9" customHeight="1">
      <c r="A291" s="71"/>
      <c r="D291" s="72"/>
      <c r="G291" s="72"/>
      <c r="J291" s="72"/>
      <c r="L291" s="75"/>
      <c r="M291" s="72"/>
      <c r="O291" s="75"/>
      <c r="P291" s="72"/>
    </row>
    <row r="292" spans="1:16" ht="15.9" customHeight="1">
      <c r="A292" s="71"/>
      <c r="D292" s="72"/>
      <c r="G292" s="72"/>
      <c r="J292" s="72"/>
      <c r="L292" s="75"/>
      <c r="M292" s="72"/>
      <c r="O292" s="75"/>
      <c r="P292" s="72"/>
    </row>
    <row r="293" spans="1:16" ht="15.9" customHeight="1">
      <c r="A293" s="71"/>
      <c r="D293" s="72"/>
      <c r="G293" s="72"/>
      <c r="J293" s="72"/>
      <c r="L293" s="75"/>
      <c r="M293" s="72"/>
      <c r="O293" s="75"/>
      <c r="P293" s="72"/>
    </row>
    <row r="294" spans="1:16" ht="15.9" customHeight="1">
      <c r="A294" s="71"/>
      <c r="D294" s="72"/>
      <c r="G294" s="72"/>
      <c r="J294" s="72"/>
      <c r="L294" s="75"/>
      <c r="M294" s="72"/>
      <c r="O294" s="75"/>
      <c r="P294" s="72"/>
    </row>
    <row r="295" spans="1:16" ht="15.9" customHeight="1">
      <c r="A295" s="71"/>
      <c r="D295" s="72"/>
      <c r="G295" s="72"/>
      <c r="J295" s="72"/>
      <c r="L295" s="75"/>
      <c r="M295" s="72"/>
      <c r="O295" s="75"/>
      <c r="P295" s="72"/>
    </row>
    <row r="296" spans="1:16" ht="15.9" customHeight="1">
      <c r="A296" s="71"/>
      <c r="D296" s="72"/>
      <c r="G296" s="72"/>
      <c r="J296" s="72"/>
      <c r="L296" s="75"/>
      <c r="M296" s="72"/>
      <c r="O296" s="75"/>
      <c r="P296" s="72"/>
    </row>
    <row r="297" spans="1:16" ht="15.9" customHeight="1">
      <c r="A297" s="71"/>
      <c r="D297" s="72"/>
      <c r="G297" s="72"/>
      <c r="J297" s="72"/>
      <c r="L297" s="75"/>
      <c r="M297" s="72"/>
      <c r="O297" s="75"/>
      <c r="P297" s="72"/>
    </row>
    <row r="298" spans="1:16" ht="15.9" customHeight="1">
      <c r="A298" s="71"/>
      <c r="D298" s="72"/>
      <c r="G298" s="72"/>
      <c r="J298" s="72"/>
      <c r="L298" s="75"/>
      <c r="M298" s="72"/>
      <c r="O298" s="75"/>
      <c r="P298" s="72"/>
    </row>
    <row r="299" spans="1:16" ht="15.9" customHeight="1">
      <c r="A299" s="71"/>
      <c r="D299" s="72"/>
      <c r="G299" s="72"/>
      <c r="J299" s="72"/>
      <c r="L299" s="75"/>
      <c r="M299" s="72"/>
      <c r="O299" s="75"/>
      <c r="P299" s="72"/>
    </row>
    <row r="300" spans="1:16" ht="15.9" customHeight="1">
      <c r="A300" s="71"/>
      <c r="D300" s="72"/>
      <c r="G300" s="72"/>
      <c r="J300" s="72"/>
      <c r="L300" s="75"/>
      <c r="M300" s="72"/>
      <c r="O300" s="75"/>
      <c r="P300" s="72"/>
    </row>
    <row r="301" spans="1:16" ht="15.9" customHeight="1">
      <c r="A301" s="71"/>
      <c r="D301" s="72"/>
      <c r="G301" s="72"/>
      <c r="J301" s="72"/>
      <c r="L301" s="75"/>
      <c r="M301" s="72"/>
      <c r="O301" s="75"/>
      <c r="P301" s="72"/>
    </row>
    <row r="302" spans="1:16" ht="15.9" customHeight="1">
      <c r="A302" s="71"/>
      <c r="D302" s="72"/>
      <c r="G302" s="72"/>
      <c r="J302" s="72"/>
      <c r="L302" s="75"/>
      <c r="M302" s="72"/>
      <c r="O302" s="75"/>
      <c r="P302" s="72"/>
    </row>
    <row r="303" spans="1:16" ht="15.9" customHeight="1">
      <c r="A303" s="71"/>
      <c r="D303" s="72"/>
      <c r="G303" s="72"/>
      <c r="J303" s="72"/>
      <c r="L303" s="75"/>
      <c r="M303" s="72"/>
      <c r="O303" s="75"/>
      <c r="P303" s="72"/>
    </row>
    <row r="304" spans="1:16" ht="15.9" customHeight="1">
      <c r="A304" s="71"/>
      <c r="D304" s="72"/>
      <c r="G304" s="72"/>
      <c r="J304" s="72"/>
      <c r="L304" s="75"/>
      <c r="M304" s="72"/>
      <c r="O304" s="75"/>
      <c r="P304" s="72"/>
    </row>
    <row r="305" spans="1:16" ht="15.9" customHeight="1">
      <c r="A305" s="71"/>
      <c r="D305" s="72"/>
      <c r="G305" s="72"/>
      <c r="J305" s="72"/>
      <c r="L305" s="75"/>
      <c r="M305" s="72"/>
      <c r="O305" s="75"/>
      <c r="P305" s="72"/>
    </row>
    <row r="306" spans="1:16" ht="15.9" customHeight="1">
      <c r="A306" s="71"/>
      <c r="D306" s="72"/>
      <c r="G306" s="72"/>
      <c r="J306" s="72"/>
      <c r="L306" s="75"/>
      <c r="M306" s="72"/>
      <c r="O306" s="75"/>
      <c r="P306" s="72"/>
    </row>
    <row r="307" spans="1:16" ht="15.9" customHeight="1">
      <c r="A307" s="71"/>
      <c r="D307" s="72"/>
      <c r="G307" s="72"/>
      <c r="J307" s="72"/>
      <c r="L307" s="75"/>
      <c r="M307" s="72"/>
      <c r="O307" s="75"/>
      <c r="P307" s="72"/>
    </row>
    <row r="308" spans="1:16" ht="15.9" customHeight="1">
      <c r="A308" s="71"/>
      <c r="D308" s="72"/>
      <c r="G308" s="72"/>
      <c r="J308" s="72"/>
      <c r="L308" s="75"/>
      <c r="M308" s="72"/>
      <c r="O308" s="75"/>
      <c r="P308" s="72"/>
    </row>
    <row r="309" spans="1:16" ht="15.9" customHeight="1">
      <c r="A309" s="71"/>
      <c r="D309" s="72"/>
      <c r="G309" s="72"/>
      <c r="J309" s="72"/>
      <c r="L309" s="75"/>
      <c r="M309" s="72"/>
      <c r="O309" s="75"/>
      <c r="P309" s="72"/>
    </row>
    <row r="310" spans="1:16" ht="15.9" customHeight="1">
      <c r="A310" s="71"/>
      <c r="D310" s="72"/>
      <c r="G310" s="72"/>
      <c r="J310" s="72"/>
      <c r="L310" s="75"/>
      <c r="M310" s="72"/>
      <c r="O310" s="75"/>
      <c r="P310" s="72"/>
    </row>
    <row r="311" spans="1:16" ht="15.9" customHeight="1">
      <c r="A311" s="71"/>
      <c r="D311" s="72"/>
      <c r="G311" s="72"/>
      <c r="J311" s="72"/>
      <c r="L311" s="75"/>
      <c r="M311" s="72"/>
      <c r="O311" s="75"/>
      <c r="P311" s="72"/>
    </row>
    <row r="312" spans="1:16" ht="15.9" customHeight="1">
      <c r="A312" s="71"/>
      <c r="D312" s="72"/>
      <c r="G312" s="72"/>
      <c r="J312" s="72"/>
      <c r="L312" s="75"/>
      <c r="M312" s="72"/>
      <c r="O312" s="75"/>
      <c r="P312" s="72"/>
    </row>
    <row r="313" spans="1:16" ht="15.9" customHeight="1">
      <c r="A313" s="71"/>
      <c r="D313" s="72"/>
      <c r="G313" s="72"/>
      <c r="J313" s="72"/>
      <c r="L313" s="75"/>
      <c r="M313" s="72"/>
      <c r="O313" s="75"/>
      <c r="P313" s="72"/>
    </row>
    <row r="314" spans="1:16" ht="15.9" customHeight="1">
      <c r="A314" s="71"/>
      <c r="D314" s="72"/>
      <c r="G314" s="72"/>
      <c r="J314" s="72"/>
      <c r="L314" s="75"/>
      <c r="M314" s="72"/>
      <c r="O314" s="75"/>
      <c r="P314" s="72"/>
    </row>
    <row r="315" spans="1:16" ht="15.9" customHeight="1">
      <c r="A315" s="71"/>
      <c r="D315" s="72"/>
      <c r="G315" s="72"/>
      <c r="J315" s="72"/>
      <c r="L315" s="75"/>
      <c r="M315" s="72"/>
      <c r="O315" s="75"/>
      <c r="P315" s="72"/>
    </row>
    <row r="316" spans="1:16" ht="15.9" customHeight="1">
      <c r="A316" s="71"/>
      <c r="D316" s="72"/>
      <c r="G316" s="72"/>
      <c r="J316" s="72"/>
      <c r="L316" s="75"/>
      <c r="M316" s="72"/>
      <c r="O316" s="75"/>
      <c r="P316" s="72"/>
    </row>
    <row r="317" spans="1:16" ht="15.9" customHeight="1">
      <c r="A317" s="71"/>
      <c r="D317" s="72"/>
      <c r="G317" s="72"/>
      <c r="J317" s="72"/>
      <c r="L317" s="75"/>
      <c r="M317" s="72"/>
      <c r="O317" s="75"/>
      <c r="P317" s="72"/>
    </row>
    <row r="318" spans="1:16" ht="15.9" customHeight="1">
      <c r="A318" s="71"/>
      <c r="D318" s="72"/>
      <c r="G318" s="72"/>
      <c r="J318" s="72"/>
      <c r="L318" s="75"/>
      <c r="M318" s="72"/>
      <c r="O318" s="75"/>
      <c r="P318" s="72"/>
    </row>
    <row r="319" spans="1:16" ht="15.9" customHeight="1">
      <c r="A319" s="71"/>
      <c r="D319" s="72"/>
      <c r="G319" s="72"/>
      <c r="J319" s="72"/>
      <c r="L319" s="75"/>
      <c r="M319" s="72"/>
      <c r="O319" s="75"/>
      <c r="P319" s="72"/>
    </row>
    <row r="320" spans="1:16" ht="15.9" customHeight="1">
      <c r="A320" s="71"/>
      <c r="D320" s="72"/>
      <c r="G320" s="72"/>
      <c r="J320" s="72"/>
      <c r="L320" s="75"/>
      <c r="M320" s="72"/>
      <c r="O320" s="75"/>
      <c r="P320" s="72"/>
    </row>
    <row r="321" spans="1:16" ht="15.9" customHeight="1">
      <c r="A321" s="71"/>
      <c r="D321" s="72"/>
      <c r="G321" s="72"/>
      <c r="J321" s="72"/>
      <c r="L321" s="75"/>
      <c r="M321" s="72"/>
      <c r="O321" s="75"/>
      <c r="P321" s="72"/>
    </row>
    <row r="322" spans="1:16" ht="15.9" customHeight="1">
      <c r="A322" s="71"/>
      <c r="D322" s="72"/>
      <c r="G322" s="72"/>
      <c r="J322" s="72"/>
      <c r="L322" s="75"/>
      <c r="M322" s="72"/>
      <c r="O322" s="75"/>
      <c r="P322" s="72"/>
    </row>
    <row r="323" spans="1:16" ht="15.9" customHeight="1">
      <c r="A323" s="71"/>
      <c r="D323" s="72"/>
      <c r="G323" s="72"/>
      <c r="J323" s="72"/>
      <c r="L323" s="75"/>
      <c r="M323" s="72"/>
      <c r="O323" s="75"/>
      <c r="P323" s="72"/>
    </row>
    <row r="324" spans="1:16" ht="15.9" customHeight="1">
      <c r="A324" s="71"/>
      <c r="D324" s="72"/>
      <c r="G324" s="72"/>
      <c r="J324" s="72"/>
      <c r="L324" s="75"/>
      <c r="M324" s="72"/>
      <c r="O324" s="75"/>
      <c r="P324" s="72"/>
    </row>
    <row r="325" spans="1:16" ht="15.9" customHeight="1">
      <c r="A325" s="71"/>
      <c r="D325" s="72"/>
      <c r="G325" s="72"/>
      <c r="J325" s="72"/>
      <c r="L325" s="75"/>
      <c r="M325" s="72"/>
      <c r="O325" s="75"/>
      <c r="P325" s="72"/>
    </row>
    <row r="326" spans="1:16" ht="15.9" customHeight="1">
      <c r="A326" s="71"/>
      <c r="D326" s="72"/>
      <c r="G326" s="72"/>
      <c r="J326" s="72"/>
      <c r="L326" s="75"/>
      <c r="M326" s="72"/>
      <c r="O326" s="75"/>
      <c r="P326" s="72"/>
    </row>
    <row r="327" spans="1:16" ht="15.9" customHeight="1">
      <c r="A327" s="71"/>
      <c r="D327" s="72"/>
      <c r="G327" s="72"/>
      <c r="J327" s="72"/>
      <c r="L327" s="75"/>
      <c r="M327" s="72"/>
      <c r="O327" s="75"/>
      <c r="P327" s="72"/>
    </row>
    <row r="328" spans="1:16" ht="15.9" customHeight="1">
      <c r="A328" s="71"/>
      <c r="D328" s="72"/>
      <c r="G328" s="72"/>
      <c r="J328" s="72"/>
      <c r="L328" s="75"/>
      <c r="M328" s="72"/>
      <c r="O328" s="75"/>
      <c r="P328" s="72"/>
    </row>
    <row r="329" spans="1:16" ht="15.9" customHeight="1">
      <c r="A329" s="71"/>
      <c r="D329" s="72"/>
      <c r="G329" s="72"/>
      <c r="J329" s="72"/>
      <c r="L329" s="75"/>
      <c r="M329" s="72"/>
      <c r="O329" s="75"/>
      <c r="P329" s="72"/>
    </row>
    <row r="330" spans="1:16" ht="15.9" customHeight="1">
      <c r="A330" s="71"/>
      <c r="D330" s="72"/>
      <c r="G330" s="72"/>
      <c r="J330" s="72"/>
      <c r="L330" s="75"/>
      <c r="M330" s="72"/>
      <c r="O330" s="75"/>
      <c r="P330" s="72"/>
    </row>
    <row r="331" spans="1:16" ht="15.9" customHeight="1">
      <c r="A331" s="71"/>
      <c r="D331" s="72"/>
      <c r="G331" s="72"/>
      <c r="J331" s="72"/>
      <c r="L331" s="75"/>
      <c r="M331" s="72"/>
      <c r="O331" s="75"/>
      <c r="P331" s="72"/>
    </row>
    <row r="332" spans="1:16" ht="15.9" customHeight="1">
      <c r="A332" s="71"/>
      <c r="D332" s="72"/>
      <c r="G332" s="72"/>
      <c r="J332" s="72"/>
      <c r="L332" s="75"/>
      <c r="M332" s="72"/>
      <c r="O332" s="75"/>
      <c r="P332" s="72"/>
    </row>
    <row r="333" spans="1:16" ht="15.9" customHeight="1">
      <c r="A333" s="71"/>
      <c r="D333" s="72"/>
      <c r="G333" s="72"/>
      <c r="J333" s="72"/>
      <c r="L333" s="75"/>
      <c r="M333" s="72"/>
      <c r="O333" s="75"/>
      <c r="P333" s="72"/>
    </row>
    <row r="334" spans="1:16" ht="15.9" customHeight="1">
      <c r="A334" s="71"/>
      <c r="D334" s="72"/>
      <c r="G334" s="72"/>
      <c r="J334" s="72"/>
      <c r="L334" s="75"/>
      <c r="M334" s="72"/>
      <c r="O334" s="75"/>
      <c r="P334" s="72"/>
    </row>
    <row r="335" spans="1:16" ht="15.9" customHeight="1">
      <c r="A335" s="71"/>
      <c r="D335" s="72"/>
      <c r="G335" s="72"/>
      <c r="J335" s="72"/>
      <c r="L335" s="75"/>
      <c r="M335" s="72"/>
      <c r="O335" s="75"/>
      <c r="P335" s="72"/>
    </row>
    <row r="336" spans="1:16" ht="15.9" customHeight="1">
      <c r="A336" s="71"/>
      <c r="D336" s="72"/>
      <c r="G336" s="72"/>
      <c r="J336" s="72"/>
      <c r="L336" s="75"/>
      <c r="M336" s="72"/>
      <c r="O336" s="75"/>
      <c r="P336" s="72"/>
    </row>
    <row r="337" spans="1:16" ht="15.9" customHeight="1">
      <c r="A337" s="71"/>
      <c r="D337" s="72"/>
      <c r="G337" s="72"/>
      <c r="J337" s="72"/>
      <c r="L337" s="75"/>
      <c r="M337" s="72"/>
      <c r="O337" s="75"/>
      <c r="P337" s="72"/>
    </row>
    <row r="338" spans="1:16" ht="15.9" customHeight="1">
      <c r="A338" s="71"/>
      <c r="D338" s="72"/>
      <c r="G338" s="72"/>
      <c r="J338" s="72"/>
      <c r="L338" s="75"/>
      <c r="M338" s="72"/>
      <c r="O338" s="75"/>
      <c r="P338" s="72"/>
    </row>
    <row r="339" spans="1:16" ht="15.9" customHeight="1">
      <c r="A339" s="71"/>
      <c r="D339" s="72"/>
      <c r="G339" s="72"/>
      <c r="J339" s="72"/>
      <c r="L339" s="75"/>
      <c r="M339" s="72"/>
      <c r="O339" s="75"/>
      <c r="P339" s="72"/>
    </row>
    <row r="340" spans="1:16" ht="15.9" customHeight="1">
      <c r="A340" s="71"/>
      <c r="D340" s="72"/>
      <c r="G340" s="72"/>
      <c r="J340" s="72"/>
      <c r="L340" s="75"/>
      <c r="M340" s="72"/>
      <c r="O340" s="75"/>
      <c r="P340" s="72"/>
    </row>
    <row r="341" spans="1:16" ht="15.9" customHeight="1">
      <c r="A341" s="71"/>
      <c r="D341" s="72"/>
      <c r="G341" s="72"/>
      <c r="J341" s="72"/>
      <c r="L341" s="75"/>
      <c r="M341" s="72"/>
      <c r="O341" s="75"/>
      <c r="P341" s="72"/>
    </row>
    <row r="342" spans="1:16" ht="15.9" customHeight="1">
      <c r="A342" s="71"/>
      <c r="D342" s="72"/>
      <c r="G342" s="72"/>
      <c r="J342" s="72"/>
      <c r="L342" s="75"/>
      <c r="M342" s="72"/>
      <c r="O342" s="75"/>
      <c r="P342" s="72"/>
    </row>
    <row r="343" spans="1:16" ht="15.9" customHeight="1">
      <c r="A343" s="71"/>
      <c r="D343" s="72"/>
      <c r="G343" s="72"/>
      <c r="J343" s="72"/>
      <c r="L343" s="75"/>
      <c r="M343" s="72"/>
      <c r="O343" s="75"/>
      <c r="P343" s="72"/>
    </row>
    <row r="344" spans="1:16" ht="15.9" customHeight="1">
      <c r="A344" s="71"/>
      <c r="D344" s="72"/>
      <c r="G344" s="72"/>
      <c r="J344" s="72"/>
      <c r="L344" s="75"/>
      <c r="M344" s="72"/>
      <c r="O344" s="75"/>
      <c r="P344" s="72"/>
    </row>
    <row r="345" spans="1:16" ht="15.9" customHeight="1">
      <c r="A345" s="71"/>
      <c r="D345" s="72"/>
      <c r="G345" s="72"/>
      <c r="J345" s="72"/>
      <c r="L345" s="75"/>
      <c r="M345" s="72"/>
      <c r="O345" s="75"/>
      <c r="P345" s="72"/>
    </row>
    <row r="346" spans="1:16" ht="15.9" customHeight="1">
      <c r="A346" s="71"/>
      <c r="D346" s="72"/>
      <c r="G346" s="72"/>
      <c r="J346" s="72"/>
      <c r="L346" s="75"/>
      <c r="M346" s="72"/>
      <c r="O346" s="75"/>
      <c r="P346" s="72"/>
    </row>
    <row r="347" spans="1:16" ht="15.9" customHeight="1">
      <c r="A347" s="71"/>
      <c r="D347" s="72"/>
      <c r="G347" s="72"/>
      <c r="J347" s="72"/>
      <c r="L347" s="75"/>
      <c r="M347" s="72"/>
      <c r="O347" s="75"/>
      <c r="P347" s="72"/>
    </row>
    <row r="348" spans="1:16" ht="15.9" customHeight="1">
      <c r="A348" s="71"/>
      <c r="D348" s="72"/>
      <c r="G348" s="72"/>
      <c r="J348" s="72"/>
      <c r="L348" s="75"/>
      <c r="M348" s="72"/>
      <c r="O348" s="75"/>
      <c r="P348" s="72"/>
    </row>
    <row r="349" spans="1:16" ht="15.9" customHeight="1">
      <c r="A349" s="71"/>
      <c r="D349" s="72"/>
      <c r="G349" s="72"/>
      <c r="J349" s="72"/>
      <c r="L349" s="75"/>
      <c r="M349" s="72"/>
      <c r="O349" s="75"/>
      <c r="P349" s="72"/>
    </row>
    <row r="350" spans="1:16" ht="15.9" customHeight="1">
      <c r="A350" s="71"/>
      <c r="D350" s="72"/>
      <c r="G350" s="72"/>
      <c r="J350" s="72"/>
      <c r="L350" s="75"/>
      <c r="M350" s="72"/>
      <c r="O350" s="75"/>
      <c r="P350" s="72"/>
    </row>
    <row r="351" spans="1:16" ht="15.9" customHeight="1">
      <c r="A351" s="71"/>
      <c r="D351" s="72"/>
      <c r="G351" s="72"/>
      <c r="J351" s="72"/>
      <c r="L351" s="75"/>
      <c r="M351" s="72"/>
      <c r="O351" s="75"/>
      <c r="P351" s="72"/>
    </row>
    <row r="352" spans="1:16" ht="15.9" customHeight="1">
      <c r="A352" s="71"/>
      <c r="D352" s="72"/>
      <c r="G352" s="72"/>
      <c r="J352" s="72"/>
      <c r="L352" s="75"/>
      <c r="M352" s="72"/>
      <c r="O352" s="75"/>
      <c r="P352" s="72"/>
    </row>
    <row r="353" spans="1:16" ht="15.9" customHeight="1">
      <c r="A353" s="71"/>
      <c r="D353" s="72"/>
      <c r="G353" s="72"/>
      <c r="J353" s="72"/>
      <c r="L353" s="75"/>
      <c r="M353" s="72"/>
      <c r="O353" s="75"/>
      <c r="P353" s="72"/>
    </row>
    <row r="354" spans="1:16" ht="15.9" customHeight="1">
      <c r="A354" s="71"/>
      <c r="D354" s="72"/>
      <c r="G354" s="72"/>
      <c r="J354" s="72"/>
      <c r="L354" s="75"/>
      <c r="M354" s="72"/>
      <c r="O354" s="75"/>
      <c r="P354" s="72"/>
    </row>
    <row r="355" spans="1:16" ht="15.9" customHeight="1">
      <c r="A355" s="71"/>
      <c r="D355" s="72"/>
      <c r="G355" s="72"/>
      <c r="J355" s="72"/>
      <c r="L355" s="75"/>
      <c r="M355" s="72"/>
      <c r="O355" s="75"/>
      <c r="P355" s="72"/>
    </row>
    <row r="356" spans="1:16" ht="15.9" customHeight="1">
      <c r="A356" s="71"/>
      <c r="D356" s="72"/>
      <c r="G356" s="72"/>
      <c r="J356" s="72"/>
      <c r="L356" s="75"/>
      <c r="M356" s="72"/>
      <c r="O356" s="75"/>
      <c r="P356" s="72"/>
    </row>
    <row r="357" spans="1:16" ht="15.9" customHeight="1">
      <c r="A357" s="71"/>
      <c r="D357" s="72"/>
      <c r="G357" s="72"/>
      <c r="J357" s="72"/>
      <c r="L357" s="75"/>
      <c r="M357" s="72"/>
      <c r="O357" s="75"/>
      <c r="P357" s="72"/>
    </row>
    <row r="358" spans="1:16" ht="15.9" customHeight="1">
      <c r="A358" s="71"/>
      <c r="D358" s="72"/>
      <c r="G358" s="72"/>
      <c r="J358" s="72"/>
      <c r="L358" s="75"/>
      <c r="M358" s="72"/>
      <c r="O358" s="75"/>
      <c r="P358" s="72"/>
    </row>
    <row r="359" spans="1:16" ht="15.9" customHeight="1">
      <c r="A359" s="71"/>
      <c r="D359" s="72"/>
      <c r="G359" s="72"/>
      <c r="J359" s="72"/>
      <c r="L359" s="75"/>
      <c r="M359" s="72"/>
      <c r="O359" s="75"/>
      <c r="P359" s="72"/>
    </row>
    <row r="360" spans="1:16" ht="15.9" customHeight="1">
      <c r="A360" s="71"/>
      <c r="D360" s="72"/>
      <c r="G360" s="72"/>
      <c r="J360" s="72"/>
      <c r="L360" s="75"/>
      <c r="M360" s="72"/>
      <c r="O360" s="75"/>
      <c r="P360" s="72"/>
    </row>
    <row r="361" spans="1:16" ht="15.9" customHeight="1">
      <c r="A361" s="71"/>
      <c r="D361" s="72"/>
      <c r="G361" s="72"/>
      <c r="J361" s="72"/>
      <c r="L361" s="75"/>
      <c r="M361" s="72"/>
      <c r="O361" s="75"/>
      <c r="P361" s="72"/>
    </row>
    <row r="362" spans="1:16" ht="15.9" customHeight="1">
      <c r="A362" s="71"/>
      <c r="D362" s="72"/>
      <c r="G362" s="72"/>
      <c r="J362" s="72"/>
      <c r="L362" s="75"/>
      <c r="M362" s="72"/>
      <c r="O362" s="75"/>
      <c r="P362" s="72"/>
    </row>
    <row r="363" spans="1:16" ht="15.9" customHeight="1">
      <c r="A363" s="71"/>
      <c r="D363" s="72"/>
      <c r="G363" s="72"/>
      <c r="J363" s="72"/>
      <c r="L363" s="75"/>
      <c r="M363" s="72"/>
      <c r="O363" s="75"/>
      <c r="P363" s="72"/>
    </row>
    <row r="364" spans="1:16" ht="15.9" customHeight="1">
      <c r="A364" s="71"/>
      <c r="D364" s="72"/>
      <c r="G364" s="72"/>
      <c r="J364" s="72"/>
      <c r="L364" s="75"/>
      <c r="M364" s="72"/>
      <c r="O364" s="75"/>
      <c r="P364" s="72"/>
    </row>
    <row r="365" spans="1:16" ht="15.9" customHeight="1">
      <c r="A365" s="71"/>
      <c r="D365" s="72"/>
      <c r="G365" s="72"/>
      <c r="J365" s="72"/>
      <c r="L365" s="75"/>
      <c r="M365" s="72"/>
      <c r="O365" s="75"/>
      <c r="P365" s="72"/>
    </row>
    <row r="366" spans="1:16" ht="15.9" customHeight="1">
      <c r="A366" s="71"/>
      <c r="D366" s="72"/>
      <c r="G366" s="72"/>
      <c r="J366" s="72"/>
      <c r="L366" s="75"/>
      <c r="M366" s="72"/>
      <c r="O366" s="75"/>
      <c r="P366" s="72"/>
    </row>
    <row r="367" spans="1:16" ht="15.9" customHeight="1">
      <c r="A367" s="71"/>
      <c r="D367" s="72"/>
      <c r="G367" s="72"/>
      <c r="J367" s="72"/>
      <c r="L367" s="75"/>
      <c r="M367" s="72"/>
      <c r="O367" s="75"/>
      <c r="P367" s="72"/>
    </row>
    <row r="368" spans="1:16" ht="15.9" customHeight="1">
      <c r="A368" s="71"/>
      <c r="D368" s="72"/>
      <c r="G368" s="72"/>
      <c r="J368" s="72"/>
      <c r="L368" s="75"/>
      <c r="M368" s="72"/>
      <c r="O368" s="75"/>
      <c r="P368" s="72"/>
    </row>
    <row r="369" spans="1:16" ht="15.9" customHeight="1">
      <c r="A369" s="71"/>
      <c r="D369" s="72"/>
      <c r="G369" s="72"/>
      <c r="J369" s="72"/>
      <c r="L369" s="75"/>
      <c r="M369" s="72"/>
      <c r="O369" s="75"/>
      <c r="P369" s="72"/>
    </row>
    <row r="370" spans="1:16" ht="15.9" customHeight="1">
      <c r="A370" s="71"/>
      <c r="D370" s="72"/>
      <c r="G370" s="72"/>
      <c r="J370" s="72"/>
      <c r="L370" s="75"/>
      <c r="M370" s="72"/>
      <c r="O370" s="75"/>
      <c r="P370" s="72"/>
    </row>
    <row r="371" spans="1:16" ht="15.9" customHeight="1">
      <c r="A371" s="71"/>
      <c r="D371" s="72"/>
      <c r="G371" s="72"/>
      <c r="J371" s="72"/>
      <c r="L371" s="75"/>
      <c r="M371" s="72"/>
      <c r="O371" s="75"/>
      <c r="P371" s="72"/>
    </row>
    <row r="372" spans="1:16" ht="15.9" customHeight="1">
      <c r="A372" s="71"/>
      <c r="D372" s="72"/>
      <c r="G372" s="72"/>
      <c r="J372" s="72"/>
      <c r="L372" s="75"/>
      <c r="M372" s="72"/>
      <c r="O372" s="75"/>
      <c r="P372" s="72"/>
    </row>
    <row r="373" spans="1:16" ht="15.9" customHeight="1">
      <c r="A373" s="71"/>
      <c r="D373" s="72"/>
      <c r="G373" s="72"/>
      <c r="J373" s="72"/>
      <c r="L373" s="75"/>
      <c r="M373" s="72"/>
      <c r="O373" s="75"/>
      <c r="P373" s="72"/>
    </row>
    <row r="374" spans="1:16" ht="15.9" customHeight="1">
      <c r="A374" s="71"/>
      <c r="D374" s="72"/>
      <c r="G374" s="72"/>
      <c r="J374" s="72"/>
      <c r="L374" s="75"/>
      <c r="M374" s="72"/>
      <c r="O374" s="75"/>
      <c r="P374" s="72"/>
    </row>
    <row r="375" spans="1:16" ht="15.9" customHeight="1">
      <c r="A375" s="71"/>
      <c r="D375" s="72"/>
      <c r="G375" s="72"/>
      <c r="J375" s="72"/>
      <c r="L375" s="75"/>
      <c r="M375" s="72"/>
      <c r="O375" s="75"/>
      <c r="P375" s="72"/>
    </row>
    <row r="376" spans="1:16" ht="15.9" customHeight="1">
      <c r="A376" s="71"/>
      <c r="D376" s="72"/>
      <c r="G376" s="72"/>
      <c r="J376" s="72"/>
      <c r="L376" s="75"/>
      <c r="M376" s="72"/>
      <c r="O376" s="75"/>
      <c r="P376" s="72"/>
    </row>
    <row r="377" spans="1:16" ht="15.9" customHeight="1">
      <c r="A377" s="71"/>
      <c r="D377" s="72"/>
      <c r="G377" s="72"/>
      <c r="J377" s="72"/>
      <c r="L377" s="75"/>
      <c r="M377" s="72"/>
      <c r="O377" s="75"/>
      <c r="P377" s="72"/>
    </row>
    <row r="378" spans="1:16" ht="15.9" customHeight="1">
      <c r="A378" s="71"/>
      <c r="D378" s="72"/>
      <c r="G378" s="72"/>
      <c r="J378" s="72"/>
      <c r="L378" s="75"/>
      <c r="M378" s="72"/>
      <c r="O378" s="75"/>
      <c r="P378" s="72"/>
    </row>
    <row r="379" spans="1:16" ht="15.9" customHeight="1">
      <c r="A379" s="71"/>
      <c r="D379" s="72"/>
      <c r="G379" s="72"/>
      <c r="J379" s="72"/>
      <c r="L379" s="75"/>
      <c r="M379" s="72"/>
      <c r="O379" s="75"/>
      <c r="P379" s="72"/>
    </row>
    <row r="380" spans="1:16" ht="15.9" customHeight="1">
      <c r="A380" s="71"/>
      <c r="D380" s="72"/>
      <c r="G380" s="72"/>
      <c r="J380" s="72"/>
      <c r="L380" s="75"/>
      <c r="M380" s="72"/>
      <c r="O380" s="75"/>
      <c r="P380" s="72"/>
    </row>
    <row r="381" spans="1:16" ht="15.9" customHeight="1">
      <c r="A381" s="71"/>
      <c r="D381" s="72"/>
      <c r="G381" s="72"/>
      <c r="J381" s="72"/>
      <c r="L381" s="75"/>
      <c r="M381" s="72"/>
      <c r="O381" s="75"/>
      <c r="P381" s="72"/>
    </row>
    <row r="382" spans="1:16" ht="15.9" customHeight="1">
      <c r="A382" s="71"/>
      <c r="D382" s="72"/>
      <c r="G382" s="72"/>
      <c r="J382" s="72"/>
      <c r="L382" s="75"/>
      <c r="M382" s="72"/>
      <c r="O382" s="75"/>
      <c r="P382" s="72"/>
    </row>
    <row r="383" spans="1:16" ht="15.9" customHeight="1">
      <c r="A383" s="71"/>
      <c r="D383" s="72"/>
      <c r="G383" s="72"/>
      <c r="J383" s="72"/>
      <c r="L383" s="75"/>
      <c r="M383" s="72"/>
      <c r="O383" s="75"/>
      <c r="P383" s="72"/>
    </row>
    <row r="384" spans="1:16" ht="15.9" customHeight="1">
      <c r="A384" s="71"/>
      <c r="D384" s="72"/>
      <c r="G384" s="72"/>
      <c r="J384" s="72"/>
      <c r="L384" s="75"/>
      <c r="M384" s="72"/>
      <c r="O384" s="75"/>
      <c r="P384" s="72"/>
    </row>
    <row r="385" spans="1:16" ht="15.9" customHeight="1">
      <c r="A385" s="71"/>
      <c r="D385" s="72"/>
      <c r="G385" s="72"/>
      <c r="J385" s="72"/>
      <c r="L385" s="75"/>
      <c r="M385" s="72"/>
      <c r="O385" s="75"/>
      <c r="P385" s="72"/>
    </row>
    <row r="386" spans="1:16" ht="15.9" customHeight="1">
      <c r="A386" s="71"/>
      <c r="D386" s="72"/>
      <c r="G386" s="72"/>
      <c r="J386" s="72"/>
      <c r="L386" s="75"/>
      <c r="M386" s="72"/>
      <c r="O386" s="75"/>
      <c r="P386" s="72"/>
    </row>
    <row r="387" spans="1:16" ht="15.9" customHeight="1">
      <c r="A387" s="71"/>
      <c r="D387" s="72"/>
      <c r="G387" s="72"/>
      <c r="J387" s="72"/>
      <c r="L387" s="75"/>
      <c r="M387" s="72"/>
      <c r="O387" s="75"/>
      <c r="P387" s="72"/>
    </row>
    <row r="388" spans="1:16" ht="15.9" customHeight="1">
      <c r="A388" s="71"/>
      <c r="D388" s="72"/>
      <c r="G388" s="72"/>
      <c r="J388" s="72"/>
      <c r="L388" s="75"/>
      <c r="M388" s="72"/>
      <c r="O388" s="75"/>
      <c r="P388" s="72"/>
    </row>
    <row r="389" spans="1:16" ht="15.9" customHeight="1">
      <c r="A389" s="71"/>
      <c r="D389" s="72"/>
      <c r="G389" s="72"/>
      <c r="J389" s="72"/>
      <c r="L389" s="75"/>
      <c r="M389" s="72"/>
      <c r="O389" s="75"/>
      <c r="P389" s="72"/>
    </row>
    <row r="390" spans="1:16" ht="15.9" customHeight="1">
      <c r="A390" s="71"/>
      <c r="D390" s="72"/>
      <c r="G390" s="72"/>
      <c r="J390" s="72"/>
      <c r="L390" s="75"/>
      <c r="M390" s="72"/>
      <c r="O390" s="75"/>
      <c r="P390" s="72"/>
    </row>
    <row r="391" spans="1:16" ht="15.9" customHeight="1">
      <c r="A391" s="71"/>
      <c r="D391" s="72"/>
      <c r="G391" s="72"/>
      <c r="J391" s="72"/>
      <c r="L391" s="75"/>
      <c r="M391" s="72"/>
      <c r="O391" s="75"/>
      <c r="P391" s="72"/>
    </row>
    <row r="392" spans="1:16" ht="15.9" customHeight="1">
      <c r="A392" s="71"/>
      <c r="D392" s="72"/>
      <c r="G392" s="72"/>
      <c r="J392" s="72"/>
      <c r="L392" s="75"/>
      <c r="M392" s="72"/>
      <c r="O392" s="75"/>
      <c r="P392" s="72"/>
    </row>
    <row r="393" spans="1:16" ht="15.9" customHeight="1">
      <c r="A393" s="71"/>
      <c r="D393" s="72"/>
      <c r="G393" s="72"/>
      <c r="J393" s="72"/>
      <c r="L393" s="75"/>
      <c r="M393" s="72"/>
      <c r="O393" s="75"/>
      <c r="P393" s="72"/>
    </row>
    <row r="394" spans="1:16" ht="15.9" customHeight="1">
      <c r="A394" s="71"/>
      <c r="D394" s="72"/>
      <c r="G394" s="72"/>
      <c r="J394" s="72"/>
      <c r="L394" s="75"/>
      <c r="M394" s="72"/>
      <c r="O394" s="75"/>
      <c r="P394" s="72"/>
    </row>
    <row r="395" spans="1:16" ht="15.9" customHeight="1">
      <c r="A395" s="71"/>
      <c r="D395" s="72"/>
      <c r="G395" s="72"/>
      <c r="J395" s="72"/>
      <c r="L395" s="75"/>
      <c r="M395" s="72"/>
      <c r="O395" s="75"/>
      <c r="P395" s="72"/>
    </row>
    <row r="396" spans="1:16" ht="15.9" customHeight="1">
      <c r="A396" s="71"/>
      <c r="D396" s="72"/>
      <c r="G396" s="72"/>
      <c r="J396" s="72"/>
      <c r="L396" s="75"/>
      <c r="M396" s="72"/>
      <c r="O396" s="75"/>
      <c r="P396" s="72"/>
    </row>
    <row r="397" spans="1:16" ht="15.9" customHeight="1">
      <c r="A397" s="71"/>
      <c r="D397" s="72"/>
      <c r="G397" s="72"/>
      <c r="J397" s="72"/>
      <c r="L397" s="75"/>
      <c r="M397" s="72"/>
      <c r="O397" s="75"/>
      <c r="P397" s="72"/>
    </row>
    <row r="398" spans="1:16" ht="15.9" customHeight="1">
      <c r="A398" s="71"/>
      <c r="D398" s="72"/>
      <c r="G398" s="72"/>
      <c r="J398" s="72"/>
      <c r="L398" s="75"/>
      <c r="M398" s="72"/>
      <c r="O398" s="75"/>
      <c r="P398" s="72"/>
    </row>
    <row r="399" spans="1:16" ht="15.9" customHeight="1">
      <c r="A399" s="71"/>
      <c r="D399" s="72"/>
      <c r="G399" s="72"/>
      <c r="J399" s="72"/>
      <c r="L399" s="75"/>
      <c r="M399" s="72"/>
      <c r="O399" s="75"/>
      <c r="P399" s="72"/>
    </row>
    <row r="400" spans="1:16" ht="15.9" customHeight="1">
      <c r="A400" s="71"/>
      <c r="D400" s="72"/>
      <c r="G400" s="72"/>
      <c r="J400" s="72"/>
      <c r="L400" s="75"/>
      <c r="M400" s="72"/>
      <c r="O400" s="75"/>
      <c r="P400" s="72"/>
    </row>
    <row r="401" spans="1:16" ht="15.9" customHeight="1">
      <c r="A401" s="71"/>
      <c r="D401" s="72"/>
      <c r="G401" s="72"/>
      <c r="J401" s="72"/>
      <c r="L401" s="75"/>
      <c r="M401" s="72"/>
      <c r="O401" s="75"/>
      <c r="P401" s="72"/>
    </row>
    <row r="402" spans="1:16" ht="15.9" customHeight="1">
      <c r="A402" s="71"/>
      <c r="D402" s="72"/>
      <c r="G402" s="72"/>
      <c r="J402" s="72"/>
      <c r="L402" s="75"/>
      <c r="M402" s="72"/>
      <c r="O402" s="75"/>
      <c r="P402" s="72"/>
    </row>
    <row r="403" spans="1:16" ht="15.9" customHeight="1">
      <c r="A403" s="71"/>
      <c r="D403" s="72"/>
      <c r="G403" s="72"/>
      <c r="J403" s="72"/>
      <c r="L403" s="75"/>
      <c r="M403" s="72"/>
      <c r="O403" s="75"/>
      <c r="P403" s="72"/>
    </row>
    <row r="404" spans="1:16" ht="15.9" customHeight="1">
      <c r="A404" s="71"/>
      <c r="D404" s="72"/>
      <c r="G404" s="72"/>
      <c r="J404" s="72"/>
      <c r="L404" s="75"/>
      <c r="M404" s="72"/>
      <c r="O404" s="75"/>
      <c r="P404" s="72"/>
    </row>
    <row r="405" spans="1:16" ht="15.9" customHeight="1">
      <c r="A405" s="71"/>
      <c r="D405" s="72"/>
      <c r="G405" s="72"/>
      <c r="J405" s="72"/>
      <c r="L405" s="75"/>
      <c r="M405" s="72"/>
      <c r="O405" s="75"/>
      <c r="P405" s="72"/>
    </row>
    <row r="406" spans="1:16" ht="15.9" customHeight="1">
      <c r="A406" s="71"/>
      <c r="D406" s="72"/>
      <c r="G406" s="72"/>
      <c r="J406" s="72"/>
      <c r="L406" s="75"/>
      <c r="M406" s="72"/>
      <c r="O406" s="75"/>
      <c r="P406" s="72"/>
    </row>
    <row r="407" spans="1:16" ht="15.9" customHeight="1">
      <c r="A407" s="71"/>
      <c r="D407" s="72"/>
      <c r="G407" s="72"/>
      <c r="J407" s="72"/>
      <c r="L407" s="75"/>
      <c r="M407" s="72"/>
      <c r="O407" s="75"/>
      <c r="P407" s="72"/>
    </row>
    <row r="408" spans="1:16" ht="15.9" customHeight="1">
      <c r="A408" s="71"/>
      <c r="D408" s="72"/>
      <c r="G408" s="72"/>
      <c r="J408" s="72"/>
      <c r="L408" s="75"/>
      <c r="M408" s="72"/>
      <c r="O408" s="75"/>
      <c r="P408" s="72"/>
    </row>
    <row r="409" spans="1:16" ht="15.9" customHeight="1">
      <c r="A409" s="71"/>
      <c r="D409" s="72"/>
      <c r="G409" s="72"/>
      <c r="J409" s="72"/>
      <c r="L409" s="75"/>
      <c r="M409" s="72"/>
      <c r="O409" s="75"/>
      <c r="P409" s="72"/>
    </row>
    <row r="410" spans="1:16" ht="15.9" customHeight="1">
      <c r="A410" s="71"/>
      <c r="D410" s="72"/>
      <c r="G410" s="72"/>
      <c r="J410" s="72"/>
      <c r="L410" s="75"/>
      <c r="M410" s="72"/>
      <c r="O410" s="75"/>
      <c r="P410" s="72"/>
    </row>
    <row r="411" spans="1:16" ht="15.9" customHeight="1">
      <c r="A411" s="71"/>
      <c r="D411" s="72"/>
      <c r="G411" s="72"/>
      <c r="J411" s="72"/>
      <c r="L411" s="75"/>
      <c r="M411" s="72"/>
      <c r="O411" s="75"/>
      <c r="P411" s="72"/>
    </row>
    <row r="412" spans="1:16" ht="15.9" customHeight="1">
      <c r="A412" s="71"/>
      <c r="D412" s="72"/>
      <c r="G412" s="72"/>
      <c r="J412" s="72"/>
      <c r="L412" s="75"/>
      <c r="M412" s="72"/>
      <c r="O412" s="75"/>
      <c r="P412" s="72"/>
    </row>
    <row r="413" spans="1:16" ht="15.9" customHeight="1">
      <c r="A413" s="71"/>
      <c r="D413" s="72"/>
      <c r="G413" s="72"/>
      <c r="J413" s="72"/>
      <c r="L413" s="75"/>
      <c r="M413" s="72"/>
      <c r="O413" s="75"/>
      <c r="P413" s="72"/>
    </row>
    <row r="414" spans="1:16" ht="15.9" customHeight="1">
      <c r="A414" s="71"/>
      <c r="D414" s="72"/>
      <c r="G414" s="72"/>
      <c r="J414" s="72"/>
      <c r="L414" s="75"/>
      <c r="M414" s="72"/>
      <c r="O414" s="75"/>
      <c r="P414" s="72"/>
    </row>
    <row r="415" spans="1:16" ht="15.9" customHeight="1">
      <c r="A415" s="71"/>
      <c r="D415" s="72"/>
      <c r="G415" s="72"/>
      <c r="J415" s="72"/>
      <c r="L415" s="75"/>
      <c r="M415" s="72"/>
      <c r="O415" s="75"/>
      <c r="P415" s="72"/>
    </row>
    <row r="416" spans="1:16" ht="15.9" customHeight="1">
      <c r="A416" s="71"/>
      <c r="D416" s="72"/>
      <c r="G416" s="72"/>
      <c r="J416" s="72"/>
      <c r="L416" s="75"/>
      <c r="M416" s="72"/>
      <c r="O416" s="75"/>
      <c r="P416" s="72"/>
    </row>
    <row r="417" spans="1:16" ht="15.9" customHeight="1">
      <c r="A417" s="71"/>
      <c r="D417" s="72"/>
      <c r="G417" s="72"/>
      <c r="J417" s="72"/>
      <c r="L417" s="75"/>
      <c r="M417" s="72"/>
      <c r="O417" s="75"/>
      <c r="P417" s="72"/>
    </row>
    <row r="418" spans="1:16" ht="15.9" customHeight="1">
      <c r="A418" s="71"/>
      <c r="D418" s="72"/>
      <c r="G418" s="72"/>
      <c r="J418" s="72"/>
      <c r="L418" s="75"/>
      <c r="M418" s="72"/>
      <c r="O418" s="75"/>
      <c r="P418" s="72"/>
    </row>
    <row r="419" spans="1:16" ht="15.9" customHeight="1">
      <c r="A419" s="71"/>
      <c r="D419" s="72"/>
      <c r="G419" s="72"/>
      <c r="J419" s="72"/>
      <c r="L419" s="75"/>
      <c r="M419" s="72"/>
      <c r="O419" s="75"/>
      <c r="P419" s="72"/>
    </row>
    <row r="420" spans="1:16" ht="15.9" customHeight="1">
      <c r="A420" s="71"/>
      <c r="D420" s="72"/>
      <c r="G420" s="72"/>
      <c r="J420" s="72"/>
      <c r="L420" s="75"/>
      <c r="M420" s="72"/>
      <c r="O420" s="75"/>
      <c r="P420" s="72"/>
    </row>
    <row r="421" spans="1:16" ht="15.9" customHeight="1">
      <c r="A421" s="71"/>
      <c r="D421" s="72"/>
      <c r="G421" s="72"/>
      <c r="J421" s="72"/>
      <c r="L421" s="75"/>
      <c r="M421" s="72"/>
      <c r="O421" s="75"/>
      <c r="P421" s="72"/>
    </row>
    <row r="422" spans="1:16" ht="15.9" customHeight="1">
      <c r="A422" s="71"/>
      <c r="D422" s="72"/>
      <c r="G422" s="72"/>
      <c r="J422" s="72"/>
      <c r="L422" s="75"/>
      <c r="M422" s="72"/>
      <c r="O422" s="75"/>
      <c r="P422" s="72"/>
    </row>
    <row r="423" spans="1:16" ht="15.9" customHeight="1">
      <c r="A423" s="71"/>
      <c r="D423" s="72"/>
      <c r="G423" s="72"/>
      <c r="J423" s="72"/>
      <c r="L423" s="75"/>
      <c r="M423" s="72"/>
      <c r="O423" s="75"/>
      <c r="P423" s="72"/>
    </row>
    <row r="424" spans="1:16" ht="15.9" customHeight="1">
      <c r="A424" s="71"/>
      <c r="D424" s="72"/>
      <c r="G424" s="72"/>
      <c r="J424" s="72"/>
      <c r="L424" s="75"/>
      <c r="M424" s="72"/>
      <c r="O424" s="75"/>
      <c r="P424" s="72"/>
    </row>
    <row r="425" spans="1:16" ht="15.9" customHeight="1">
      <c r="A425" s="71"/>
      <c r="D425" s="72"/>
      <c r="G425" s="72"/>
      <c r="J425" s="72"/>
      <c r="L425" s="75"/>
      <c r="M425" s="72"/>
      <c r="O425" s="75"/>
      <c r="P425" s="72"/>
    </row>
    <row r="426" spans="1:16" ht="15.9" customHeight="1">
      <c r="A426" s="71"/>
      <c r="D426" s="72"/>
      <c r="G426" s="72"/>
      <c r="J426" s="72"/>
      <c r="L426" s="75"/>
      <c r="M426" s="72"/>
      <c r="O426" s="75"/>
      <c r="P426" s="72"/>
    </row>
    <row r="427" spans="1:16" ht="15.9" customHeight="1">
      <c r="A427" s="71"/>
      <c r="D427" s="72"/>
      <c r="G427" s="72"/>
      <c r="J427" s="72"/>
      <c r="L427" s="75"/>
      <c r="M427" s="72"/>
      <c r="O427" s="75"/>
      <c r="P427" s="72"/>
    </row>
    <row r="428" spans="1:16" ht="15.9" customHeight="1">
      <c r="A428" s="71"/>
      <c r="D428" s="72"/>
      <c r="G428" s="72"/>
      <c r="J428" s="72"/>
      <c r="L428" s="75"/>
      <c r="M428" s="72"/>
      <c r="O428" s="75"/>
      <c r="P428" s="72"/>
    </row>
    <row r="429" spans="1:16" ht="15.9" customHeight="1">
      <c r="A429" s="71"/>
      <c r="D429" s="72"/>
      <c r="G429" s="72"/>
      <c r="J429" s="72"/>
      <c r="L429" s="75"/>
      <c r="M429" s="72"/>
      <c r="O429" s="75"/>
      <c r="P429" s="72"/>
    </row>
    <row r="430" spans="1:16" ht="15.9" customHeight="1">
      <c r="A430" s="71"/>
      <c r="D430" s="72"/>
      <c r="G430" s="72"/>
      <c r="J430" s="72"/>
      <c r="L430" s="75"/>
      <c r="M430" s="72"/>
      <c r="O430" s="75"/>
      <c r="P430" s="72"/>
    </row>
    <row r="431" spans="1:16" ht="15.9" customHeight="1">
      <c r="A431" s="71"/>
      <c r="D431" s="72"/>
      <c r="G431" s="72"/>
      <c r="J431" s="72"/>
      <c r="L431" s="75"/>
      <c r="M431" s="72"/>
      <c r="O431" s="75"/>
      <c r="P431" s="72"/>
    </row>
    <row r="432" spans="1:16" ht="15.9" customHeight="1">
      <c r="A432" s="71"/>
      <c r="D432" s="72"/>
      <c r="G432" s="72"/>
      <c r="J432" s="72"/>
      <c r="L432" s="75"/>
      <c r="M432" s="72"/>
      <c r="O432" s="75"/>
      <c r="P432" s="72"/>
    </row>
    <row r="433" spans="1:16" ht="15.9" customHeight="1">
      <c r="A433" s="71"/>
      <c r="D433" s="72"/>
      <c r="G433" s="72"/>
      <c r="J433" s="72"/>
      <c r="L433" s="75"/>
      <c r="M433" s="72"/>
      <c r="O433" s="75"/>
      <c r="P433" s="72"/>
    </row>
    <row r="434" spans="1:16" ht="15.9" customHeight="1">
      <c r="A434" s="71"/>
      <c r="D434" s="72"/>
      <c r="G434" s="72"/>
      <c r="J434" s="72"/>
      <c r="L434" s="75"/>
      <c r="M434" s="72"/>
      <c r="O434" s="75"/>
      <c r="P434" s="72"/>
    </row>
    <row r="435" spans="1:16" ht="15.9" customHeight="1">
      <c r="A435" s="71"/>
      <c r="D435" s="72"/>
      <c r="G435" s="72"/>
      <c r="J435" s="72"/>
      <c r="L435" s="75"/>
      <c r="M435" s="72"/>
      <c r="O435" s="75"/>
      <c r="P435" s="72"/>
    </row>
    <row r="436" spans="1:16" ht="15.9" customHeight="1">
      <c r="A436" s="71"/>
      <c r="D436" s="72"/>
      <c r="G436" s="72"/>
      <c r="J436" s="72"/>
      <c r="L436" s="75"/>
      <c r="M436" s="72"/>
      <c r="O436" s="75"/>
      <c r="P436" s="72"/>
    </row>
    <row r="437" spans="1:16" ht="15.9" customHeight="1">
      <c r="A437" s="71"/>
      <c r="D437" s="72"/>
      <c r="G437" s="72"/>
      <c r="J437" s="72"/>
      <c r="L437" s="75"/>
      <c r="M437" s="72"/>
      <c r="O437" s="75"/>
      <c r="P437" s="72"/>
    </row>
    <row r="438" spans="1:16" ht="15.9" customHeight="1">
      <c r="A438" s="71"/>
      <c r="D438" s="72"/>
      <c r="G438" s="72"/>
      <c r="J438" s="72"/>
      <c r="L438" s="75"/>
      <c r="M438" s="72"/>
      <c r="O438" s="75"/>
      <c r="P438" s="72"/>
    </row>
    <row r="439" spans="1:16" ht="15.9" customHeight="1">
      <c r="A439" s="71"/>
      <c r="D439" s="72"/>
      <c r="G439" s="72"/>
      <c r="J439" s="72"/>
      <c r="L439" s="75"/>
      <c r="M439" s="72"/>
      <c r="O439" s="75"/>
      <c r="P439" s="72"/>
    </row>
    <row r="440" spans="1:16" ht="15.9" customHeight="1">
      <c r="A440" s="71"/>
      <c r="D440" s="72"/>
      <c r="G440" s="72"/>
      <c r="J440" s="72"/>
      <c r="L440" s="75"/>
      <c r="M440" s="72"/>
      <c r="O440" s="75"/>
      <c r="P440" s="72"/>
    </row>
    <row r="441" spans="1:16" ht="15.9" customHeight="1">
      <c r="A441" s="71"/>
      <c r="D441" s="72"/>
      <c r="G441" s="72"/>
      <c r="J441" s="72"/>
      <c r="L441" s="75"/>
      <c r="M441" s="72"/>
      <c r="O441" s="75"/>
      <c r="P441" s="72"/>
    </row>
    <row r="442" spans="1:16" ht="15.9" customHeight="1">
      <c r="A442" s="71"/>
      <c r="D442" s="72"/>
      <c r="G442" s="72"/>
      <c r="J442" s="72"/>
      <c r="L442" s="75"/>
      <c r="M442" s="72"/>
      <c r="O442" s="75"/>
      <c r="P442" s="72"/>
    </row>
    <row r="443" spans="1:16" ht="15.9" customHeight="1">
      <c r="A443" s="71"/>
      <c r="D443" s="72"/>
      <c r="G443" s="72"/>
      <c r="J443" s="72"/>
      <c r="L443" s="75"/>
      <c r="M443" s="72"/>
      <c r="O443" s="75"/>
      <c r="P443" s="72"/>
    </row>
    <row r="444" spans="1:16" ht="15.9" customHeight="1">
      <c r="A444" s="71"/>
      <c r="D444" s="72"/>
      <c r="G444" s="72"/>
      <c r="J444" s="72"/>
      <c r="L444" s="75"/>
      <c r="M444" s="72"/>
      <c r="O444" s="75"/>
      <c r="P444" s="72"/>
    </row>
    <row r="445" spans="1:16" ht="15.9" customHeight="1">
      <c r="A445" s="71"/>
      <c r="D445" s="72"/>
      <c r="G445" s="72"/>
      <c r="J445" s="72"/>
      <c r="L445" s="75"/>
      <c r="M445" s="72"/>
      <c r="O445" s="75"/>
      <c r="P445" s="72"/>
    </row>
    <row r="446" spans="1:16" ht="15.9" customHeight="1">
      <c r="A446" s="71"/>
      <c r="D446" s="72"/>
      <c r="G446" s="72"/>
      <c r="J446" s="72"/>
      <c r="L446" s="75"/>
      <c r="M446" s="72"/>
      <c r="O446" s="75"/>
      <c r="P446" s="72"/>
    </row>
    <row r="447" spans="1:16" ht="15.9" customHeight="1">
      <c r="A447" s="71"/>
      <c r="D447" s="72"/>
      <c r="G447" s="72"/>
      <c r="J447" s="72"/>
      <c r="L447" s="75"/>
      <c r="M447" s="72"/>
      <c r="O447" s="75"/>
      <c r="P447" s="72"/>
    </row>
    <row r="448" spans="1:16" ht="15.9" customHeight="1">
      <c r="A448" s="71"/>
      <c r="D448" s="72"/>
      <c r="G448" s="72"/>
      <c r="J448" s="72"/>
      <c r="L448" s="75"/>
      <c r="M448" s="72"/>
      <c r="O448" s="75"/>
      <c r="P448" s="72"/>
    </row>
    <row r="449" spans="1:16" ht="15.9" customHeight="1">
      <c r="A449" s="71"/>
      <c r="D449" s="72"/>
      <c r="G449" s="72"/>
      <c r="J449" s="72"/>
      <c r="L449" s="75"/>
      <c r="M449" s="72"/>
      <c r="O449" s="75"/>
      <c r="P449" s="72"/>
    </row>
    <row r="450" spans="1:16" ht="15.9" customHeight="1">
      <c r="A450" s="71"/>
      <c r="D450" s="72"/>
      <c r="G450" s="72"/>
      <c r="J450" s="72"/>
      <c r="L450" s="75"/>
      <c r="M450" s="72"/>
      <c r="O450" s="75"/>
      <c r="P450" s="72"/>
    </row>
    <row r="451" spans="1:16" ht="15.9" customHeight="1">
      <c r="A451" s="71"/>
      <c r="D451" s="72"/>
      <c r="G451" s="72"/>
      <c r="J451" s="72"/>
      <c r="L451" s="75"/>
      <c r="M451" s="72"/>
      <c r="O451" s="75"/>
      <c r="P451" s="72"/>
    </row>
    <row r="452" spans="1:16" ht="15.9" customHeight="1">
      <c r="A452" s="71"/>
      <c r="D452" s="72"/>
      <c r="G452" s="72"/>
      <c r="J452" s="72"/>
      <c r="L452" s="75"/>
      <c r="M452" s="72"/>
      <c r="O452" s="75"/>
      <c r="P452" s="72"/>
    </row>
    <row r="453" spans="1:16" ht="15.9" customHeight="1">
      <c r="A453" s="71"/>
      <c r="D453" s="72"/>
      <c r="G453" s="72"/>
      <c r="J453" s="72"/>
      <c r="L453" s="75"/>
      <c r="M453" s="72"/>
      <c r="O453" s="75"/>
      <c r="P453" s="72"/>
    </row>
    <row r="454" spans="1:16" ht="15.9" customHeight="1">
      <c r="A454" s="71"/>
      <c r="D454" s="72"/>
      <c r="G454" s="72"/>
      <c r="J454" s="72"/>
      <c r="L454" s="75"/>
      <c r="M454" s="72"/>
      <c r="O454" s="75"/>
      <c r="P454" s="72"/>
    </row>
    <row r="455" spans="1:16" ht="15.9" customHeight="1">
      <c r="A455" s="71"/>
      <c r="D455" s="72"/>
      <c r="G455" s="72"/>
      <c r="J455" s="72"/>
      <c r="L455" s="75"/>
      <c r="M455" s="72"/>
      <c r="O455" s="75"/>
      <c r="P455" s="72"/>
    </row>
    <row r="456" spans="1:16" ht="15.9" customHeight="1">
      <c r="A456" s="71"/>
      <c r="D456" s="72"/>
      <c r="G456" s="72"/>
      <c r="J456" s="72"/>
      <c r="L456" s="75"/>
      <c r="M456" s="72"/>
      <c r="O456" s="75"/>
      <c r="P456" s="72"/>
    </row>
    <row r="457" spans="1:16" ht="15.9" customHeight="1">
      <c r="A457" s="71"/>
      <c r="D457" s="72"/>
      <c r="G457" s="72"/>
      <c r="J457" s="72"/>
      <c r="L457" s="75"/>
      <c r="M457" s="72"/>
      <c r="O457" s="75"/>
      <c r="P457" s="72"/>
    </row>
    <row r="458" spans="1:16" ht="15.9" customHeight="1">
      <c r="A458" s="71"/>
      <c r="D458" s="72"/>
      <c r="G458" s="72"/>
      <c r="J458" s="72"/>
      <c r="L458" s="75"/>
      <c r="M458" s="72"/>
      <c r="O458" s="75"/>
      <c r="P458" s="72"/>
    </row>
    <row r="459" spans="1:16" ht="15.9" customHeight="1">
      <c r="A459" s="71"/>
      <c r="D459" s="72"/>
      <c r="G459" s="72"/>
      <c r="J459" s="72"/>
      <c r="L459" s="75"/>
      <c r="M459" s="72"/>
      <c r="O459" s="75"/>
      <c r="P459" s="72"/>
    </row>
    <row r="460" spans="1:16" ht="15.9" customHeight="1">
      <c r="A460" s="71"/>
      <c r="D460" s="72"/>
      <c r="G460" s="72"/>
      <c r="J460" s="72"/>
      <c r="L460" s="75"/>
      <c r="M460" s="72"/>
      <c r="O460" s="75"/>
      <c r="P460" s="72"/>
    </row>
    <row r="461" spans="1:16" ht="15.9" customHeight="1">
      <c r="A461" s="71"/>
      <c r="D461" s="72"/>
      <c r="G461" s="72"/>
      <c r="J461" s="72"/>
      <c r="L461" s="75"/>
      <c r="M461" s="72"/>
      <c r="O461" s="75"/>
      <c r="P461" s="72"/>
    </row>
    <row r="462" spans="1:16" ht="15.9" customHeight="1">
      <c r="A462" s="71"/>
      <c r="D462" s="72"/>
      <c r="G462" s="72"/>
      <c r="J462" s="72"/>
      <c r="L462" s="75"/>
      <c r="M462" s="72"/>
      <c r="O462" s="75"/>
      <c r="P462" s="72"/>
    </row>
    <row r="463" spans="1:16" ht="15.9" customHeight="1">
      <c r="A463" s="71"/>
      <c r="D463" s="72"/>
      <c r="G463" s="72"/>
      <c r="J463" s="72"/>
      <c r="L463" s="75"/>
      <c r="M463" s="72"/>
      <c r="O463" s="75"/>
      <c r="P463" s="72"/>
    </row>
    <row r="464" spans="1:16" ht="15.9" customHeight="1">
      <c r="A464" s="71"/>
      <c r="D464" s="72"/>
      <c r="G464" s="72"/>
      <c r="J464" s="72"/>
      <c r="L464" s="75"/>
      <c r="M464" s="72"/>
      <c r="O464" s="75"/>
      <c r="P464" s="72"/>
    </row>
    <row r="465" spans="1:16" ht="15.9" customHeight="1">
      <c r="A465" s="71"/>
      <c r="D465" s="72"/>
      <c r="G465" s="72"/>
      <c r="J465" s="72"/>
      <c r="L465" s="75"/>
      <c r="M465" s="72"/>
      <c r="O465" s="75"/>
      <c r="P465" s="72"/>
    </row>
    <row r="466" spans="1:16" ht="15.9" customHeight="1">
      <c r="A466" s="71"/>
      <c r="D466" s="72"/>
      <c r="G466" s="72"/>
      <c r="J466" s="72"/>
      <c r="L466" s="75"/>
      <c r="M466" s="72"/>
      <c r="O466" s="75"/>
      <c r="P466" s="72"/>
    </row>
    <row r="467" spans="1:16" ht="15.9" customHeight="1">
      <c r="A467" s="71"/>
      <c r="D467" s="72"/>
      <c r="G467" s="72"/>
      <c r="J467" s="72"/>
      <c r="L467" s="75"/>
      <c r="M467" s="72"/>
      <c r="O467" s="75"/>
      <c r="P467" s="72"/>
    </row>
    <row r="468" spans="1:16" ht="15.9" customHeight="1">
      <c r="A468" s="71"/>
      <c r="D468" s="72"/>
      <c r="G468" s="72"/>
      <c r="J468" s="72"/>
      <c r="L468" s="75"/>
      <c r="M468" s="72"/>
      <c r="O468" s="75"/>
      <c r="P468" s="72"/>
    </row>
    <row r="469" spans="1:16" ht="15.9" customHeight="1">
      <c r="A469" s="71"/>
      <c r="D469" s="72"/>
      <c r="G469" s="72"/>
      <c r="J469" s="72"/>
      <c r="L469" s="75"/>
      <c r="M469" s="72"/>
      <c r="O469" s="75"/>
      <c r="P469" s="72"/>
    </row>
    <row r="470" spans="1:16" ht="15.9" customHeight="1">
      <c r="A470" s="71"/>
      <c r="D470" s="72"/>
      <c r="G470" s="72"/>
      <c r="J470" s="72"/>
      <c r="L470" s="75"/>
      <c r="M470" s="72"/>
      <c r="O470" s="75"/>
      <c r="P470" s="72"/>
    </row>
    <row r="471" spans="1:16" ht="15.9" customHeight="1">
      <c r="A471" s="71"/>
      <c r="D471" s="72"/>
      <c r="G471" s="72"/>
      <c r="J471" s="72"/>
      <c r="L471" s="75"/>
      <c r="M471" s="72"/>
      <c r="O471" s="75"/>
      <c r="P471" s="72"/>
    </row>
    <row r="472" spans="1:16" ht="15.9" customHeight="1">
      <c r="A472" s="71"/>
      <c r="D472" s="72"/>
      <c r="G472" s="72"/>
      <c r="J472" s="72"/>
      <c r="L472" s="75"/>
      <c r="M472" s="72"/>
      <c r="O472" s="75"/>
      <c r="P472" s="72"/>
    </row>
    <row r="473" spans="1:16" ht="15.9" customHeight="1">
      <c r="A473" s="71"/>
      <c r="D473" s="72"/>
      <c r="G473" s="72"/>
      <c r="J473" s="72"/>
      <c r="L473" s="75"/>
      <c r="M473" s="72"/>
      <c r="O473" s="75"/>
      <c r="P473" s="72"/>
    </row>
    <row r="474" spans="1:16" ht="15.9" customHeight="1">
      <c r="A474" s="71"/>
      <c r="D474" s="72"/>
      <c r="G474" s="72"/>
      <c r="J474" s="72"/>
      <c r="L474" s="75"/>
      <c r="M474" s="72"/>
      <c r="O474" s="75"/>
      <c r="P474" s="72"/>
    </row>
    <row r="475" spans="1:16" ht="15.9" customHeight="1">
      <c r="A475" s="71"/>
      <c r="D475" s="72"/>
      <c r="G475" s="72"/>
      <c r="J475" s="72"/>
      <c r="L475" s="75"/>
      <c r="M475" s="72"/>
      <c r="O475" s="75"/>
      <c r="P475" s="72"/>
    </row>
    <row r="476" spans="1:16" ht="15.9" customHeight="1">
      <c r="A476" s="71"/>
      <c r="D476" s="72"/>
      <c r="G476" s="72"/>
      <c r="J476" s="72"/>
      <c r="L476" s="75"/>
      <c r="M476" s="72"/>
      <c r="O476" s="75"/>
      <c r="P476" s="72"/>
    </row>
    <row r="477" spans="1:16" ht="15.9" customHeight="1">
      <c r="A477" s="71"/>
      <c r="D477" s="72"/>
      <c r="G477" s="72"/>
      <c r="J477" s="72"/>
      <c r="L477" s="75"/>
      <c r="M477" s="72"/>
      <c r="O477" s="75"/>
      <c r="P477" s="72"/>
    </row>
    <row r="478" spans="1:16" ht="15.9" customHeight="1">
      <c r="A478" s="71"/>
      <c r="D478" s="72"/>
      <c r="G478" s="72"/>
      <c r="J478" s="72"/>
      <c r="L478" s="75"/>
      <c r="M478" s="72"/>
      <c r="O478" s="75"/>
      <c r="P478" s="72"/>
    </row>
    <row r="479" spans="1:16" ht="15.9" customHeight="1">
      <c r="A479" s="71"/>
      <c r="D479" s="72"/>
      <c r="G479" s="72"/>
      <c r="J479" s="72"/>
      <c r="L479" s="75"/>
      <c r="M479" s="72"/>
      <c r="O479" s="75"/>
      <c r="P479" s="72"/>
    </row>
    <row r="480" spans="1:16" ht="15.9" customHeight="1">
      <c r="A480" s="71"/>
      <c r="D480" s="72"/>
      <c r="G480" s="72"/>
      <c r="J480" s="72"/>
      <c r="L480" s="75"/>
      <c r="M480" s="72"/>
      <c r="O480" s="75"/>
      <c r="P480" s="72"/>
    </row>
    <row r="481" spans="1:16" ht="15.9" customHeight="1">
      <c r="A481" s="71"/>
      <c r="D481" s="72"/>
      <c r="G481" s="72"/>
      <c r="J481" s="72"/>
      <c r="L481" s="75"/>
      <c r="M481" s="72"/>
      <c r="O481" s="75"/>
      <c r="P481" s="72"/>
    </row>
    <row r="482" spans="1:16" ht="15.9" customHeight="1">
      <c r="A482" s="71"/>
      <c r="D482" s="72"/>
      <c r="G482" s="72"/>
      <c r="J482" s="72"/>
      <c r="L482" s="75"/>
      <c r="M482" s="72"/>
      <c r="O482" s="75"/>
      <c r="P482" s="72"/>
    </row>
    <row r="483" spans="1:16" ht="15.9" customHeight="1">
      <c r="A483" s="71"/>
      <c r="D483" s="72"/>
      <c r="G483" s="72"/>
      <c r="J483" s="72"/>
      <c r="L483" s="75"/>
      <c r="M483" s="72"/>
      <c r="O483" s="75"/>
      <c r="P483" s="72"/>
    </row>
    <row r="484" spans="1:16" ht="15.9" customHeight="1">
      <c r="A484" s="71"/>
      <c r="D484" s="72"/>
      <c r="G484" s="72"/>
      <c r="J484" s="72"/>
      <c r="L484" s="75"/>
      <c r="M484" s="72"/>
      <c r="O484" s="75"/>
      <c r="P484" s="72"/>
    </row>
    <row r="485" spans="1:16" ht="15.9" customHeight="1">
      <c r="A485" s="71"/>
      <c r="D485" s="72"/>
      <c r="G485" s="72"/>
      <c r="J485" s="72"/>
      <c r="L485" s="75"/>
      <c r="M485" s="72"/>
      <c r="O485" s="75"/>
      <c r="P485" s="72"/>
    </row>
    <row r="486" spans="1:16" ht="15.9" customHeight="1">
      <c r="A486" s="71"/>
      <c r="D486" s="72"/>
      <c r="G486" s="72"/>
      <c r="J486" s="72"/>
      <c r="L486" s="75"/>
      <c r="M486" s="72"/>
      <c r="O486" s="75"/>
      <c r="P486" s="72"/>
    </row>
    <row r="487" spans="1:16" ht="15.9" customHeight="1">
      <c r="A487" s="71"/>
      <c r="D487" s="72"/>
      <c r="G487" s="72"/>
      <c r="J487" s="72"/>
      <c r="L487" s="75"/>
      <c r="M487" s="72"/>
      <c r="O487" s="75"/>
      <c r="P487" s="72"/>
    </row>
    <row r="488" spans="1:16" ht="15.9" customHeight="1">
      <c r="A488" s="71"/>
      <c r="D488" s="72"/>
      <c r="G488" s="72"/>
      <c r="J488" s="72"/>
      <c r="L488" s="75"/>
      <c r="M488" s="72"/>
      <c r="O488" s="75"/>
      <c r="P488" s="72"/>
    </row>
    <row r="489" spans="1:16" ht="15.9" customHeight="1">
      <c r="A489" s="71"/>
      <c r="D489" s="72"/>
      <c r="G489" s="72"/>
      <c r="J489" s="72"/>
      <c r="L489" s="75"/>
      <c r="M489" s="72"/>
      <c r="O489" s="75"/>
      <c r="P489" s="72"/>
    </row>
    <row r="490" spans="1:16" ht="15.9" customHeight="1">
      <c r="A490" s="71"/>
      <c r="D490" s="72"/>
      <c r="G490" s="72"/>
      <c r="J490" s="72"/>
      <c r="L490" s="75"/>
      <c r="M490" s="72"/>
      <c r="O490" s="75"/>
      <c r="P490" s="72"/>
    </row>
    <row r="491" spans="1:16" ht="15.9" customHeight="1">
      <c r="A491" s="71"/>
      <c r="D491" s="72"/>
      <c r="G491" s="72"/>
      <c r="J491" s="72"/>
      <c r="L491" s="75"/>
      <c r="M491" s="72"/>
      <c r="O491" s="75"/>
      <c r="P491" s="72"/>
    </row>
    <row r="492" spans="1:16" ht="15.9" customHeight="1">
      <c r="A492" s="71"/>
      <c r="D492" s="72"/>
      <c r="G492" s="72"/>
      <c r="J492" s="72"/>
      <c r="L492" s="75"/>
      <c r="M492" s="72"/>
      <c r="O492" s="75"/>
      <c r="P492" s="72"/>
    </row>
    <row r="493" spans="1:16" ht="15.9" customHeight="1">
      <c r="A493" s="71"/>
      <c r="D493" s="72"/>
      <c r="G493" s="72"/>
      <c r="J493" s="72"/>
      <c r="L493" s="75"/>
      <c r="M493" s="72"/>
      <c r="O493" s="75"/>
      <c r="P493" s="72"/>
    </row>
    <row r="494" spans="1:16" ht="15.9" customHeight="1">
      <c r="A494" s="71"/>
      <c r="D494" s="72"/>
      <c r="G494" s="72"/>
      <c r="J494" s="72"/>
      <c r="L494" s="75"/>
      <c r="M494" s="72"/>
      <c r="O494" s="75"/>
      <c r="P494" s="72"/>
    </row>
    <row r="495" spans="1:16" ht="15.9" customHeight="1">
      <c r="A495" s="71"/>
      <c r="D495" s="72"/>
      <c r="G495" s="72"/>
      <c r="J495" s="72"/>
      <c r="L495" s="75"/>
      <c r="M495" s="72"/>
      <c r="O495" s="75"/>
      <c r="P495" s="72"/>
    </row>
    <row r="496" spans="1:16" ht="15.9" customHeight="1">
      <c r="A496" s="71"/>
      <c r="D496" s="72"/>
      <c r="G496" s="72"/>
      <c r="J496" s="72"/>
      <c r="L496" s="75"/>
      <c r="M496" s="72"/>
      <c r="O496" s="75"/>
      <c r="P496" s="72"/>
    </row>
    <row r="497" spans="1:16" ht="15.9" customHeight="1">
      <c r="A497" s="71"/>
      <c r="D497" s="72"/>
      <c r="G497" s="72"/>
      <c r="J497" s="72"/>
      <c r="L497" s="75"/>
      <c r="M497" s="72"/>
      <c r="O497" s="75"/>
      <c r="P497" s="72"/>
    </row>
    <row r="498" spans="1:16" ht="15.9" customHeight="1">
      <c r="A498" s="71"/>
      <c r="D498" s="72"/>
      <c r="G498" s="72"/>
      <c r="J498" s="72"/>
      <c r="L498" s="75"/>
      <c r="M498" s="72"/>
      <c r="O498" s="75"/>
      <c r="P498" s="72"/>
    </row>
    <row r="499" spans="1:16" ht="15.9" customHeight="1">
      <c r="A499" s="71"/>
      <c r="D499" s="72"/>
      <c r="G499" s="72"/>
      <c r="J499" s="72"/>
      <c r="L499" s="75"/>
      <c r="M499" s="72"/>
      <c r="O499" s="75"/>
      <c r="P499" s="72"/>
    </row>
    <row r="500" spans="1:16" ht="15.9" customHeight="1">
      <c r="A500" s="71"/>
      <c r="D500" s="72"/>
      <c r="G500" s="72"/>
      <c r="J500" s="72"/>
      <c r="L500" s="75"/>
      <c r="M500" s="72"/>
      <c r="O500" s="75"/>
      <c r="P500" s="72"/>
    </row>
    <row r="501" spans="1:16" ht="15.9" customHeight="1">
      <c r="A501" s="71"/>
      <c r="D501" s="72"/>
      <c r="G501" s="72"/>
      <c r="J501" s="72"/>
      <c r="L501" s="75"/>
      <c r="M501" s="72"/>
      <c r="O501" s="75"/>
      <c r="P501" s="72"/>
    </row>
    <row r="502" spans="1:16" ht="15.9" customHeight="1">
      <c r="A502" s="71"/>
      <c r="D502" s="72"/>
      <c r="G502" s="72"/>
      <c r="J502" s="72"/>
      <c r="L502" s="75"/>
      <c r="M502" s="72"/>
      <c r="O502" s="75"/>
      <c r="P502" s="72"/>
    </row>
    <row r="503" spans="1:16" ht="15.9" customHeight="1">
      <c r="A503" s="71"/>
      <c r="D503" s="72"/>
      <c r="G503" s="72"/>
      <c r="J503" s="72"/>
      <c r="L503" s="75"/>
      <c r="M503" s="72"/>
      <c r="O503" s="75"/>
      <c r="P503" s="72"/>
    </row>
    <row r="504" spans="1:16" ht="15.9" customHeight="1">
      <c r="A504" s="71"/>
      <c r="D504" s="72"/>
      <c r="G504" s="72"/>
      <c r="J504" s="72"/>
      <c r="L504" s="75"/>
      <c r="M504" s="72"/>
      <c r="O504" s="75"/>
      <c r="P504" s="72"/>
    </row>
    <row r="505" spans="1:16" ht="15.9" customHeight="1">
      <c r="A505" s="71">
        <v>491</v>
      </c>
      <c r="D505" s="72"/>
      <c r="G505" s="72"/>
      <c r="J505" s="72"/>
      <c r="L505" s="75"/>
      <c r="M505" s="72"/>
      <c r="O505" s="75"/>
      <c r="P505" s="72"/>
    </row>
    <row r="506" spans="1:16" ht="15.9" customHeight="1">
      <c r="A506" s="71">
        <v>492</v>
      </c>
      <c r="D506" s="72"/>
      <c r="G506" s="72"/>
      <c r="J506" s="72"/>
      <c r="L506" s="75"/>
      <c r="M506" s="72"/>
      <c r="O506" s="75"/>
      <c r="P506" s="72"/>
    </row>
    <row r="507" spans="1:16" ht="15.9" customHeight="1">
      <c r="A507" s="71">
        <v>493</v>
      </c>
      <c r="D507" s="72"/>
      <c r="G507" s="72"/>
      <c r="J507" s="72"/>
      <c r="L507" s="75"/>
      <c r="M507" s="72"/>
      <c r="O507" s="75"/>
      <c r="P507" s="72"/>
    </row>
    <row r="508" spans="1:16" ht="15.9" customHeight="1">
      <c r="A508" s="71">
        <v>494</v>
      </c>
      <c r="D508" s="72"/>
      <c r="G508" s="72"/>
      <c r="J508" s="72"/>
      <c r="L508" s="75"/>
      <c r="M508" s="72"/>
      <c r="O508" s="75"/>
      <c r="P508" s="72"/>
    </row>
    <row r="509" spans="1:16" ht="15.9" customHeight="1">
      <c r="A509" s="71">
        <v>495</v>
      </c>
      <c r="D509" s="72"/>
      <c r="G509" s="72"/>
      <c r="J509" s="72"/>
      <c r="L509" s="75"/>
      <c r="M509" s="72"/>
      <c r="O509" s="75"/>
      <c r="P509" s="72"/>
    </row>
    <row r="510" spans="1:16" ht="15.9" customHeight="1">
      <c r="A510" s="71">
        <v>496</v>
      </c>
      <c r="D510" s="72"/>
      <c r="G510" s="72"/>
      <c r="J510" s="72"/>
      <c r="L510" s="75"/>
      <c r="M510" s="72"/>
      <c r="O510" s="75"/>
      <c r="P510" s="72"/>
    </row>
    <row r="511" spans="1:16" ht="15.9" customHeight="1">
      <c r="A511" s="71">
        <v>497</v>
      </c>
      <c r="D511" s="72"/>
      <c r="G511" s="72"/>
      <c r="J511" s="72"/>
      <c r="L511" s="75"/>
      <c r="M511" s="72"/>
      <c r="O511" s="75"/>
      <c r="P511" s="72"/>
    </row>
    <row r="512" spans="1:16" ht="15.9" customHeight="1">
      <c r="A512" s="71">
        <v>498</v>
      </c>
      <c r="D512" s="72"/>
      <c r="G512" s="72"/>
      <c r="J512" s="72"/>
      <c r="L512" s="75"/>
      <c r="M512" s="72"/>
      <c r="O512" s="75"/>
      <c r="P512" s="72"/>
    </row>
    <row r="513" spans="1:16" ht="15.9" customHeight="1">
      <c r="A513" s="71">
        <v>499</v>
      </c>
      <c r="D513" s="72"/>
      <c r="G513" s="72"/>
      <c r="J513" s="72"/>
      <c r="L513" s="75"/>
      <c r="M513" s="72"/>
      <c r="O513" s="75"/>
      <c r="P513" s="72"/>
    </row>
    <row r="514" spans="1:16" ht="15.9" customHeight="1">
      <c r="A514" s="71">
        <v>500</v>
      </c>
      <c r="D514" s="72"/>
      <c r="G514" s="72"/>
      <c r="J514" s="72"/>
      <c r="L514" s="75"/>
      <c r="M514" s="72"/>
      <c r="O514" s="75"/>
      <c r="P514" s="72"/>
    </row>
    <row r="515" spans="1:16" ht="15.9" customHeight="1">
      <c r="A515" s="71">
        <v>501</v>
      </c>
      <c r="D515" s="72"/>
      <c r="G515" s="72"/>
      <c r="J515" s="72"/>
      <c r="L515" s="75"/>
      <c r="M515" s="72"/>
      <c r="O515" s="75"/>
      <c r="P515" s="72"/>
    </row>
    <row r="516" spans="1:16" ht="15.9" customHeight="1">
      <c r="A516" s="71">
        <v>502</v>
      </c>
      <c r="D516" s="72"/>
      <c r="G516" s="72"/>
      <c r="J516" s="72"/>
      <c r="L516" s="75"/>
      <c r="M516" s="72"/>
      <c r="O516" s="75"/>
      <c r="P516" s="72"/>
    </row>
    <row r="517" spans="1:16" ht="15.9" customHeight="1">
      <c r="A517" s="71">
        <v>503</v>
      </c>
      <c r="D517" s="72"/>
      <c r="G517" s="72"/>
      <c r="J517" s="72"/>
      <c r="L517" s="75"/>
      <c r="M517" s="72"/>
      <c r="O517" s="75"/>
      <c r="P517" s="72"/>
    </row>
    <row r="518" spans="1:16" ht="15.9" customHeight="1">
      <c r="A518" s="71">
        <v>504</v>
      </c>
      <c r="D518" s="72"/>
      <c r="G518" s="72"/>
      <c r="J518" s="72"/>
      <c r="L518" s="75"/>
      <c r="M518" s="72"/>
      <c r="O518" s="75"/>
      <c r="P518" s="72"/>
    </row>
    <row r="519" spans="1:16" ht="15.9" customHeight="1">
      <c r="A519" s="71">
        <v>505</v>
      </c>
      <c r="D519" s="72"/>
      <c r="G519" s="72"/>
      <c r="J519" s="72"/>
      <c r="L519" s="75"/>
      <c r="M519" s="72"/>
      <c r="O519" s="75"/>
      <c r="P519" s="72"/>
    </row>
    <row r="520" spans="1:16" ht="15.9" customHeight="1">
      <c r="A520" s="71">
        <v>506</v>
      </c>
      <c r="D520" s="72"/>
      <c r="G520" s="72"/>
      <c r="J520" s="72"/>
      <c r="L520" s="75"/>
      <c r="M520" s="72"/>
      <c r="O520" s="75"/>
      <c r="P520" s="72"/>
    </row>
    <row r="521" spans="1:16" ht="15.9" customHeight="1">
      <c r="A521" s="71">
        <v>507</v>
      </c>
      <c r="D521" s="72"/>
      <c r="G521" s="72"/>
      <c r="J521" s="72"/>
      <c r="L521" s="75"/>
      <c r="M521" s="72"/>
      <c r="O521" s="75"/>
      <c r="P521" s="72"/>
    </row>
    <row r="522" spans="1:16" ht="15.9" customHeight="1">
      <c r="A522" s="71">
        <v>508</v>
      </c>
      <c r="D522" s="72"/>
      <c r="G522" s="72"/>
      <c r="J522" s="72"/>
      <c r="L522" s="75"/>
      <c r="M522" s="72"/>
      <c r="O522" s="75"/>
      <c r="P522" s="72"/>
    </row>
    <row r="523" spans="1:16" ht="15.9" customHeight="1">
      <c r="A523" s="71">
        <v>509</v>
      </c>
      <c r="D523" s="72"/>
      <c r="G523" s="72"/>
      <c r="J523" s="72"/>
      <c r="L523" s="75"/>
      <c r="M523" s="72"/>
      <c r="O523" s="75"/>
      <c r="P523" s="72"/>
    </row>
    <row r="524" spans="1:16" ht="15.9" customHeight="1">
      <c r="A524" s="71">
        <v>510</v>
      </c>
      <c r="D524" s="72"/>
      <c r="G524" s="72"/>
      <c r="J524" s="72"/>
      <c r="L524" s="75"/>
      <c r="M524" s="72"/>
      <c r="O524" s="75"/>
      <c r="P524" s="72"/>
    </row>
    <row r="525" spans="1:16" ht="15.9" customHeight="1">
      <c r="A525" s="71">
        <v>511</v>
      </c>
      <c r="D525" s="72"/>
      <c r="G525" s="72"/>
      <c r="J525" s="72"/>
      <c r="L525" s="75"/>
      <c r="M525" s="72"/>
      <c r="O525" s="75"/>
      <c r="P525" s="72"/>
    </row>
    <row r="526" spans="1:16" ht="15.9" customHeight="1">
      <c r="A526" s="71">
        <v>512</v>
      </c>
      <c r="D526" s="72"/>
      <c r="G526" s="72"/>
      <c r="J526" s="72"/>
      <c r="L526" s="75"/>
      <c r="M526" s="72"/>
      <c r="O526" s="75"/>
      <c r="P526" s="72"/>
    </row>
    <row r="527" spans="1:16" ht="15.9" customHeight="1">
      <c r="A527" s="71">
        <v>513</v>
      </c>
      <c r="D527" s="72"/>
      <c r="G527" s="72"/>
      <c r="J527" s="72"/>
      <c r="L527" s="75"/>
      <c r="M527" s="72"/>
      <c r="O527" s="75"/>
      <c r="P527" s="72"/>
    </row>
    <row r="528" spans="1:16" ht="15.9" customHeight="1">
      <c r="A528" s="71">
        <v>514</v>
      </c>
      <c r="D528" s="72"/>
      <c r="G528" s="72"/>
      <c r="J528" s="72"/>
      <c r="L528" s="75"/>
      <c r="M528" s="72"/>
      <c r="O528" s="75"/>
      <c r="P528" s="72"/>
    </row>
    <row r="529" spans="1:16" ht="15.9" customHeight="1">
      <c r="A529" s="71">
        <v>515</v>
      </c>
      <c r="D529" s="72"/>
      <c r="G529" s="72"/>
      <c r="J529" s="72"/>
      <c r="L529" s="75"/>
      <c r="M529" s="72"/>
      <c r="O529" s="75"/>
      <c r="P529" s="72"/>
    </row>
    <row r="530" spans="1:16" ht="15.9" customHeight="1">
      <c r="A530" s="71">
        <v>516</v>
      </c>
      <c r="D530" s="72"/>
      <c r="G530" s="72"/>
      <c r="J530" s="72"/>
      <c r="L530" s="75"/>
      <c r="M530" s="72"/>
      <c r="O530" s="75"/>
      <c r="P530" s="72"/>
    </row>
    <row r="531" spans="1:16" ht="15.9" customHeight="1">
      <c r="A531" s="71">
        <v>517</v>
      </c>
      <c r="D531" s="72"/>
      <c r="G531" s="72"/>
      <c r="J531" s="72"/>
      <c r="L531" s="75"/>
      <c r="M531" s="72"/>
      <c r="O531" s="75"/>
      <c r="P531" s="72"/>
    </row>
    <row r="532" spans="1:16" ht="15.9" customHeight="1">
      <c r="A532" s="71">
        <v>518</v>
      </c>
      <c r="D532" s="72"/>
      <c r="G532" s="72"/>
      <c r="J532" s="72"/>
      <c r="L532" s="75"/>
      <c r="M532" s="72"/>
      <c r="O532" s="75"/>
      <c r="P532" s="72"/>
    </row>
    <row r="533" spans="1:16" ht="15.9" customHeight="1">
      <c r="A533" s="71">
        <v>519</v>
      </c>
      <c r="D533" s="72"/>
      <c r="G533" s="72"/>
      <c r="J533" s="72"/>
      <c r="L533" s="75"/>
      <c r="M533" s="72"/>
      <c r="O533" s="75"/>
      <c r="P533" s="72"/>
    </row>
    <row r="534" spans="1:16" ht="15.9" customHeight="1">
      <c r="A534" s="71">
        <v>520</v>
      </c>
      <c r="D534" s="72"/>
      <c r="G534" s="72"/>
      <c r="J534" s="72"/>
      <c r="L534" s="75"/>
      <c r="M534" s="72"/>
      <c r="O534" s="75"/>
      <c r="P534" s="72"/>
    </row>
    <row r="535" spans="1:16" ht="15.9" customHeight="1">
      <c r="A535" s="71">
        <v>521</v>
      </c>
      <c r="D535" s="72"/>
      <c r="G535" s="72"/>
      <c r="J535" s="72"/>
      <c r="L535" s="75"/>
      <c r="M535" s="72"/>
      <c r="O535" s="75"/>
      <c r="P535" s="72"/>
    </row>
    <row r="536" spans="1:16" ht="15.9" customHeight="1">
      <c r="A536" s="71">
        <v>522</v>
      </c>
      <c r="D536" s="72"/>
      <c r="G536" s="72"/>
      <c r="J536" s="72"/>
      <c r="L536" s="75"/>
      <c r="M536" s="72"/>
      <c r="O536" s="75"/>
      <c r="P536" s="72"/>
    </row>
    <row r="537" spans="1:16" ht="15.9" customHeight="1">
      <c r="A537" s="71">
        <v>523</v>
      </c>
      <c r="D537" s="72"/>
      <c r="G537" s="72"/>
      <c r="J537" s="72"/>
      <c r="L537" s="75"/>
      <c r="M537" s="72"/>
      <c r="O537" s="75"/>
      <c r="P537" s="72"/>
    </row>
    <row r="538" spans="1:16" ht="15.9" customHeight="1">
      <c r="A538" s="71">
        <v>524</v>
      </c>
      <c r="D538" s="72"/>
      <c r="G538" s="72"/>
      <c r="J538" s="72"/>
      <c r="L538" s="75"/>
      <c r="M538" s="72"/>
      <c r="O538" s="75"/>
      <c r="P538" s="72"/>
    </row>
    <row r="539" spans="1:16" ht="15.9" customHeight="1">
      <c r="A539" s="71">
        <v>525</v>
      </c>
      <c r="D539" s="72"/>
      <c r="G539" s="72"/>
      <c r="J539" s="72"/>
      <c r="L539" s="75"/>
      <c r="M539" s="72"/>
      <c r="O539" s="75"/>
      <c r="P539" s="72"/>
    </row>
    <row r="540" spans="1:16" ht="15.9" customHeight="1">
      <c r="A540" s="71">
        <v>526</v>
      </c>
      <c r="D540" s="72"/>
      <c r="G540" s="72"/>
      <c r="J540" s="72"/>
      <c r="L540" s="75"/>
      <c r="M540" s="72"/>
      <c r="O540" s="75"/>
      <c r="P540" s="72"/>
    </row>
    <row r="541" spans="1:16" ht="15.9" customHeight="1">
      <c r="A541" s="71">
        <v>527</v>
      </c>
      <c r="D541" s="72"/>
      <c r="G541" s="72"/>
      <c r="J541" s="72"/>
      <c r="L541" s="75"/>
      <c r="M541" s="72"/>
      <c r="O541" s="75"/>
      <c r="P541" s="72"/>
    </row>
    <row r="542" spans="1:16" ht="15.9" customHeight="1">
      <c r="A542" s="71">
        <v>528</v>
      </c>
      <c r="D542" s="72"/>
      <c r="G542" s="72"/>
      <c r="J542" s="72"/>
      <c r="L542" s="75"/>
      <c r="M542" s="72"/>
      <c r="O542" s="75"/>
      <c r="P542" s="72"/>
    </row>
    <row r="543" spans="1:16" ht="15.9" customHeight="1">
      <c r="A543" s="71">
        <v>529</v>
      </c>
      <c r="D543" s="72"/>
      <c r="G543" s="72"/>
      <c r="J543" s="72"/>
      <c r="L543" s="75"/>
      <c r="M543" s="72"/>
      <c r="O543" s="75"/>
      <c r="P543" s="72"/>
    </row>
    <row r="544" spans="1:16" ht="15.9" customHeight="1">
      <c r="A544" s="71">
        <v>530</v>
      </c>
      <c r="D544" s="72"/>
      <c r="G544" s="72"/>
      <c r="J544" s="72"/>
      <c r="L544" s="75"/>
      <c r="M544" s="72"/>
      <c r="O544" s="75"/>
      <c r="P544" s="72"/>
    </row>
    <row r="545" spans="1:16" ht="15.9" customHeight="1">
      <c r="A545" s="71">
        <v>531</v>
      </c>
      <c r="D545" s="72"/>
      <c r="G545" s="72"/>
      <c r="J545" s="72"/>
      <c r="L545" s="75"/>
      <c r="M545" s="72"/>
      <c r="O545" s="75"/>
      <c r="P545" s="72"/>
    </row>
    <row r="546" spans="1:16" ht="15.9" customHeight="1">
      <c r="A546" s="71">
        <v>532</v>
      </c>
      <c r="D546" s="72"/>
      <c r="G546" s="72"/>
      <c r="J546" s="72"/>
      <c r="L546" s="75"/>
      <c r="M546" s="72"/>
      <c r="O546" s="75"/>
      <c r="P546" s="72"/>
    </row>
    <row r="547" spans="1:16" ht="15.9" customHeight="1">
      <c r="A547" s="71">
        <v>533</v>
      </c>
      <c r="D547" s="72"/>
      <c r="G547" s="72"/>
      <c r="J547" s="72"/>
      <c r="L547" s="75"/>
      <c r="M547" s="72"/>
      <c r="O547" s="75"/>
      <c r="P547" s="72"/>
    </row>
    <row r="548" spans="1:16" ht="15.9" customHeight="1">
      <c r="A548" s="71">
        <v>534</v>
      </c>
      <c r="D548" s="72"/>
      <c r="G548" s="72"/>
      <c r="J548" s="72"/>
      <c r="L548" s="75"/>
      <c r="M548" s="72"/>
      <c r="O548" s="75"/>
      <c r="P548" s="72"/>
    </row>
    <row r="549" spans="1:16" ht="15.9" customHeight="1">
      <c r="A549" s="71">
        <v>535</v>
      </c>
      <c r="D549" s="72"/>
      <c r="G549" s="72"/>
      <c r="J549" s="72"/>
      <c r="L549" s="75"/>
      <c r="M549" s="72"/>
      <c r="O549" s="75"/>
      <c r="P549" s="72"/>
    </row>
    <row r="550" spans="1:16" ht="15.9" customHeight="1">
      <c r="A550" s="71">
        <v>536</v>
      </c>
      <c r="D550" s="72"/>
      <c r="G550" s="72"/>
      <c r="J550" s="72"/>
      <c r="L550" s="75"/>
      <c r="M550" s="72"/>
      <c r="O550" s="75"/>
      <c r="P550" s="72"/>
    </row>
    <row r="551" spans="1:16" ht="15.9" customHeight="1">
      <c r="A551" s="71">
        <v>537</v>
      </c>
      <c r="D551" s="72"/>
      <c r="G551" s="72"/>
      <c r="J551" s="72"/>
      <c r="L551" s="75"/>
      <c r="M551" s="72"/>
      <c r="O551" s="75"/>
      <c r="P551" s="72"/>
    </row>
    <row r="552" spans="1:16" ht="15.9" customHeight="1">
      <c r="A552" s="71">
        <v>538</v>
      </c>
      <c r="D552" s="72"/>
      <c r="G552" s="72"/>
      <c r="J552" s="72"/>
      <c r="L552" s="75"/>
      <c r="M552" s="72"/>
      <c r="O552" s="75"/>
      <c r="P552" s="72"/>
    </row>
    <row r="553" spans="1:16" ht="15.9" customHeight="1">
      <c r="A553" s="71">
        <v>539</v>
      </c>
      <c r="D553" s="72"/>
      <c r="G553" s="72"/>
      <c r="J553" s="72"/>
      <c r="L553" s="75"/>
      <c r="M553" s="72"/>
      <c r="O553" s="75"/>
      <c r="P553" s="72"/>
    </row>
    <row r="554" spans="1:16" ht="15.9" customHeight="1">
      <c r="A554" s="71">
        <v>540</v>
      </c>
      <c r="D554" s="72"/>
      <c r="G554" s="72"/>
      <c r="J554" s="72"/>
      <c r="L554" s="75"/>
      <c r="M554" s="72"/>
      <c r="O554" s="75"/>
      <c r="P554" s="72"/>
    </row>
    <row r="555" spans="1:16" ht="15.9" customHeight="1">
      <c r="A555" s="71">
        <v>541</v>
      </c>
      <c r="D555" s="72"/>
      <c r="G555" s="72"/>
      <c r="J555" s="72"/>
      <c r="L555" s="75"/>
      <c r="M555" s="72"/>
      <c r="O555" s="75"/>
      <c r="P555" s="72"/>
    </row>
    <row r="556" spans="1:16" ht="15.9" customHeight="1">
      <c r="A556" s="71">
        <v>542</v>
      </c>
      <c r="D556" s="72"/>
      <c r="G556" s="72"/>
      <c r="J556" s="72"/>
      <c r="L556" s="75"/>
      <c r="M556" s="72"/>
      <c r="O556" s="75"/>
      <c r="P556" s="72"/>
    </row>
    <row r="557" spans="1:16" ht="15.9" customHeight="1">
      <c r="A557" s="71">
        <v>543</v>
      </c>
      <c r="D557" s="72"/>
      <c r="G557" s="72"/>
      <c r="J557" s="72"/>
      <c r="L557" s="75"/>
      <c r="M557" s="72"/>
      <c r="O557" s="75"/>
      <c r="P557" s="72"/>
    </row>
    <row r="558" spans="1:16" ht="15.9" customHeight="1">
      <c r="A558" s="71">
        <v>544</v>
      </c>
      <c r="D558" s="72"/>
      <c r="G558" s="72"/>
      <c r="J558" s="72"/>
      <c r="L558" s="75"/>
      <c r="M558" s="72"/>
      <c r="O558" s="75"/>
      <c r="P558" s="72"/>
    </row>
    <row r="559" spans="1:16" ht="15.9" customHeight="1">
      <c r="A559" s="71">
        <v>545</v>
      </c>
      <c r="D559" s="72"/>
      <c r="G559" s="72"/>
      <c r="J559" s="72"/>
      <c r="L559" s="75"/>
      <c r="M559" s="72"/>
      <c r="O559" s="75"/>
      <c r="P559" s="72"/>
    </row>
    <row r="560" spans="1:16" ht="15.9" customHeight="1">
      <c r="A560" s="71">
        <v>546</v>
      </c>
      <c r="D560" s="72"/>
      <c r="G560" s="72"/>
      <c r="J560" s="72"/>
      <c r="L560" s="75"/>
      <c r="M560" s="72"/>
      <c r="O560" s="75"/>
      <c r="P560" s="72"/>
    </row>
    <row r="561" spans="1:16" ht="15.9" customHeight="1">
      <c r="A561" s="71">
        <v>547</v>
      </c>
      <c r="D561" s="72"/>
      <c r="G561" s="72"/>
      <c r="J561" s="72"/>
      <c r="L561" s="75"/>
      <c r="M561" s="72"/>
      <c r="O561" s="75"/>
      <c r="P561" s="72"/>
    </row>
    <row r="562" spans="1:16" ht="15.9" customHeight="1">
      <c r="A562" s="71">
        <v>548</v>
      </c>
      <c r="D562" s="72"/>
      <c r="G562" s="72"/>
      <c r="J562" s="72"/>
      <c r="L562" s="75"/>
      <c r="M562" s="72"/>
      <c r="O562" s="75"/>
      <c r="P562" s="72"/>
    </row>
    <row r="563" spans="1:16" ht="15.9" customHeight="1">
      <c r="A563" s="71">
        <v>549</v>
      </c>
      <c r="D563" s="72"/>
      <c r="G563" s="72"/>
      <c r="J563" s="72"/>
      <c r="L563" s="75"/>
      <c r="M563" s="72"/>
      <c r="O563" s="75"/>
      <c r="P563" s="72"/>
    </row>
    <row r="564" spans="1:16" ht="15.9" customHeight="1">
      <c r="A564" s="71">
        <v>550</v>
      </c>
      <c r="D564" s="72"/>
      <c r="G564" s="72"/>
      <c r="J564" s="72"/>
      <c r="L564" s="75"/>
      <c r="M564" s="72"/>
      <c r="O564" s="75"/>
      <c r="P564" s="72"/>
    </row>
    <row r="565" spans="1:16" ht="15.9" customHeight="1">
      <c r="A565" s="71">
        <v>551</v>
      </c>
      <c r="D565" s="72"/>
      <c r="G565" s="72"/>
      <c r="J565" s="72"/>
      <c r="L565" s="75"/>
      <c r="M565" s="72"/>
      <c r="O565" s="75"/>
      <c r="P565" s="72"/>
    </row>
    <row r="566" spans="1:16" ht="15.9" customHeight="1">
      <c r="A566" s="71">
        <v>552</v>
      </c>
      <c r="D566" s="72"/>
      <c r="G566" s="72"/>
      <c r="J566" s="72"/>
      <c r="L566" s="75"/>
      <c r="M566" s="72"/>
      <c r="O566" s="75"/>
      <c r="P566" s="72"/>
    </row>
    <row r="567" spans="1:16" ht="15.9" customHeight="1">
      <c r="A567" s="71">
        <v>553</v>
      </c>
      <c r="D567" s="72"/>
      <c r="G567" s="72"/>
      <c r="J567" s="72"/>
      <c r="L567" s="75"/>
      <c r="M567" s="72"/>
      <c r="O567" s="75"/>
      <c r="P567" s="72"/>
    </row>
    <row r="568" spans="1:16" ht="15.9" customHeight="1">
      <c r="A568" s="71">
        <v>554</v>
      </c>
      <c r="D568" s="72"/>
      <c r="G568" s="72"/>
      <c r="J568" s="72"/>
      <c r="L568" s="75"/>
      <c r="M568" s="72"/>
      <c r="O568" s="75"/>
      <c r="P568" s="72"/>
    </row>
    <row r="569" spans="1:16" ht="15.9" customHeight="1">
      <c r="A569" s="71">
        <v>555</v>
      </c>
      <c r="D569" s="72"/>
      <c r="G569" s="72"/>
      <c r="J569" s="72"/>
      <c r="L569" s="75"/>
      <c r="M569" s="72"/>
      <c r="O569" s="75"/>
      <c r="P569" s="72"/>
    </row>
    <row r="570" spans="1:16" ht="15.9" customHeight="1">
      <c r="A570" s="71">
        <v>556</v>
      </c>
      <c r="D570" s="72"/>
      <c r="G570" s="72"/>
      <c r="J570" s="72"/>
      <c r="L570" s="75"/>
      <c r="M570" s="72"/>
      <c r="O570" s="75"/>
      <c r="P570" s="72"/>
    </row>
    <row r="571" spans="1:16" ht="15.9" customHeight="1">
      <c r="A571" s="71">
        <v>557</v>
      </c>
      <c r="D571" s="72"/>
      <c r="G571" s="72"/>
      <c r="J571" s="72"/>
      <c r="L571" s="75"/>
      <c r="M571" s="72"/>
      <c r="O571" s="75"/>
      <c r="P571" s="72"/>
    </row>
    <row r="572" spans="1:16" ht="15.9" customHeight="1">
      <c r="A572" s="71">
        <v>558</v>
      </c>
      <c r="D572" s="72"/>
      <c r="G572" s="72"/>
      <c r="J572" s="72"/>
      <c r="L572" s="75"/>
      <c r="M572" s="72"/>
      <c r="O572" s="75"/>
      <c r="P572" s="72"/>
    </row>
    <row r="573" spans="1:16" ht="15.9" customHeight="1">
      <c r="A573" s="71">
        <v>559</v>
      </c>
      <c r="D573" s="72"/>
      <c r="G573" s="72"/>
      <c r="J573" s="72"/>
      <c r="L573" s="75"/>
      <c r="M573" s="72"/>
      <c r="O573" s="75"/>
      <c r="P573" s="72"/>
    </row>
    <row r="574" spans="1:16" ht="15.9" customHeight="1">
      <c r="A574" s="71">
        <v>560</v>
      </c>
      <c r="D574" s="72"/>
      <c r="G574" s="72"/>
      <c r="J574" s="72"/>
      <c r="L574" s="75"/>
      <c r="M574" s="72"/>
      <c r="O574" s="75"/>
      <c r="P574" s="72"/>
    </row>
    <row r="575" spans="1:16" ht="15.9" customHeight="1">
      <c r="A575" s="71">
        <v>561</v>
      </c>
      <c r="D575" s="72"/>
      <c r="G575" s="72"/>
      <c r="J575" s="72"/>
      <c r="L575" s="75"/>
      <c r="M575" s="72"/>
      <c r="O575" s="75"/>
      <c r="P575" s="72"/>
    </row>
    <row r="576" spans="1:16" ht="15.9" customHeight="1">
      <c r="A576" s="71">
        <v>562</v>
      </c>
      <c r="D576" s="72"/>
      <c r="G576" s="72"/>
      <c r="J576" s="72"/>
      <c r="L576" s="75"/>
      <c r="M576" s="72"/>
      <c r="O576" s="75"/>
      <c r="P576" s="72"/>
    </row>
    <row r="577" spans="1:16" ht="15.9" customHeight="1">
      <c r="A577" s="71">
        <v>563</v>
      </c>
      <c r="D577" s="72"/>
      <c r="G577" s="72"/>
      <c r="J577" s="72"/>
      <c r="L577" s="75"/>
      <c r="M577" s="72"/>
      <c r="O577" s="75"/>
      <c r="P577" s="72"/>
    </row>
    <row r="578" spans="1:16" ht="15.9" customHeight="1">
      <c r="A578" s="71">
        <v>564</v>
      </c>
      <c r="D578" s="72"/>
      <c r="G578" s="72"/>
      <c r="J578" s="72"/>
      <c r="L578" s="75"/>
      <c r="M578" s="72"/>
      <c r="O578" s="75"/>
      <c r="P578" s="72"/>
    </row>
    <row r="579" spans="1:16" ht="15.9" customHeight="1">
      <c r="A579" s="71">
        <v>565</v>
      </c>
      <c r="D579" s="72"/>
      <c r="G579" s="72"/>
      <c r="J579" s="72"/>
      <c r="L579" s="75"/>
      <c r="M579" s="72"/>
      <c r="O579" s="75"/>
      <c r="P579" s="72"/>
    </row>
    <row r="580" spans="1:16" ht="15.9" customHeight="1">
      <c r="A580" s="71">
        <v>566</v>
      </c>
      <c r="D580" s="72"/>
      <c r="G580" s="72"/>
      <c r="J580" s="72"/>
      <c r="L580" s="75"/>
      <c r="M580" s="72"/>
      <c r="O580" s="75"/>
      <c r="P580" s="72"/>
    </row>
    <row r="581" spans="1:16" ht="15.9" customHeight="1">
      <c r="A581" s="71">
        <v>567</v>
      </c>
      <c r="D581" s="72"/>
      <c r="G581" s="72"/>
      <c r="J581" s="72"/>
      <c r="L581" s="75"/>
      <c r="M581" s="72"/>
      <c r="O581" s="75"/>
      <c r="P581" s="72"/>
    </row>
    <row r="582" spans="1:16" ht="15.9" customHeight="1">
      <c r="A582" s="71">
        <v>568</v>
      </c>
      <c r="D582" s="72"/>
      <c r="G582" s="72"/>
      <c r="J582" s="72"/>
      <c r="L582" s="75"/>
      <c r="M582" s="72"/>
      <c r="O582" s="75"/>
      <c r="P582" s="72"/>
    </row>
    <row r="583" spans="1:16" ht="15.9" customHeight="1">
      <c r="A583" s="71">
        <v>569</v>
      </c>
      <c r="D583" s="72"/>
      <c r="G583" s="72"/>
      <c r="J583" s="72"/>
      <c r="L583" s="75"/>
      <c r="M583" s="72"/>
      <c r="O583" s="75"/>
      <c r="P583" s="72"/>
    </row>
    <row r="584" spans="1:16" ht="15.9" customHeight="1">
      <c r="A584" s="71">
        <v>570</v>
      </c>
      <c r="D584" s="72"/>
      <c r="G584" s="72"/>
      <c r="J584" s="72"/>
      <c r="L584" s="75"/>
      <c r="M584" s="72"/>
      <c r="O584" s="75"/>
      <c r="P584" s="72"/>
    </row>
    <row r="585" spans="1:16" ht="15.9" customHeight="1">
      <c r="A585" s="71">
        <v>571</v>
      </c>
      <c r="D585" s="72"/>
      <c r="G585" s="72"/>
      <c r="J585" s="72"/>
      <c r="L585" s="75"/>
      <c r="M585" s="72"/>
      <c r="O585" s="75"/>
      <c r="P585" s="72"/>
    </row>
    <row r="586" spans="1:16" ht="15.9" customHeight="1">
      <c r="A586" s="71">
        <v>572</v>
      </c>
      <c r="D586" s="72"/>
      <c r="G586" s="72"/>
      <c r="J586" s="72"/>
      <c r="L586" s="75"/>
      <c r="M586" s="72"/>
      <c r="O586" s="75"/>
      <c r="P586" s="72"/>
    </row>
    <row r="587" spans="1:16" ht="15.9" customHeight="1">
      <c r="A587" s="71">
        <v>573</v>
      </c>
      <c r="D587" s="72"/>
      <c r="G587" s="72"/>
      <c r="J587" s="72"/>
      <c r="L587" s="75"/>
      <c r="M587" s="72"/>
      <c r="O587" s="75"/>
      <c r="P587" s="72"/>
    </row>
    <row r="588" spans="1:16" ht="15.9" customHeight="1">
      <c r="A588" s="71">
        <v>574</v>
      </c>
      <c r="D588" s="72"/>
      <c r="G588" s="72"/>
      <c r="J588" s="72"/>
      <c r="L588" s="75"/>
      <c r="M588" s="72"/>
      <c r="O588" s="75"/>
      <c r="P588" s="72"/>
    </row>
    <row r="589" spans="1:16" ht="15.9" customHeight="1">
      <c r="A589" s="71">
        <v>575</v>
      </c>
      <c r="D589" s="72"/>
      <c r="G589" s="72"/>
      <c r="J589" s="72"/>
      <c r="L589" s="75"/>
      <c r="M589" s="72"/>
      <c r="O589" s="75"/>
      <c r="P589" s="72"/>
    </row>
    <row r="590" spans="1:16" ht="15.9" customHeight="1">
      <c r="A590" s="71">
        <v>576</v>
      </c>
      <c r="D590" s="72"/>
      <c r="G590" s="72"/>
      <c r="J590" s="72"/>
      <c r="L590" s="75"/>
      <c r="M590" s="72"/>
      <c r="O590" s="75"/>
      <c r="P590" s="72"/>
    </row>
    <row r="591" spans="1:16" ht="15.9" customHeight="1">
      <c r="A591" s="71">
        <v>577</v>
      </c>
      <c r="D591" s="72"/>
      <c r="G591" s="72"/>
      <c r="J591" s="72"/>
      <c r="L591" s="75"/>
      <c r="M591" s="72"/>
      <c r="O591" s="75"/>
      <c r="P591" s="72"/>
    </row>
    <row r="592" spans="1:16" ht="15.9" customHeight="1">
      <c r="A592" s="71">
        <v>578</v>
      </c>
      <c r="D592" s="72"/>
      <c r="G592" s="72"/>
      <c r="J592" s="72"/>
      <c r="L592" s="75"/>
      <c r="M592" s="72"/>
      <c r="O592" s="75"/>
      <c r="P592" s="72"/>
    </row>
    <row r="593" spans="1:16" ht="15.9" customHeight="1">
      <c r="A593" s="71">
        <v>579</v>
      </c>
      <c r="D593" s="72"/>
      <c r="G593" s="72"/>
      <c r="J593" s="72"/>
      <c r="L593" s="75"/>
      <c r="M593" s="72"/>
      <c r="O593" s="75"/>
      <c r="P593" s="72"/>
    </row>
    <row r="594" spans="1:16" ht="15.9" customHeight="1">
      <c r="A594" s="71">
        <v>580</v>
      </c>
      <c r="D594" s="72"/>
      <c r="G594" s="72"/>
      <c r="J594" s="72"/>
      <c r="L594" s="75"/>
      <c r="M594" s="72"/>
      <c r="O594" s="75"/>
      <c r="P594" s="72"/>
    </row>
    <row r="595" spans="1:16" ht="15.9" customHeight="1">
      <c r="A595" s="71">
        <v>581</v>
      </c>
      <c r="D595" s="72"/>
      <c r="G595" s="72"/>
      <c r="J595" s="72"/>
      <c r="L595" s="75"/>
      <c r="M595" s="72"/>
      <c r="O595" s="75"/>
      <c r="P595" s="72"/>
    </row>
    <row r="596" spans="1:16" ht="15.9" customHeight="1">
      <c r="A596" s="71">
        <v>582</v>
      </c>
      <c r="D596" s="72"/>
      <c r="G596" s="72"/>
      <c r="J596" s="72"/>
      <c r="L596" s="75"/>
      <c r="M596" s="72"/>
      <c r="O596" s="75"/>
      <c r="P596" s="72"/>
    </row>
    <row r="597" spans="1:16" ht="15.9" customHeight="1">
      <c r="A597" s="71">
        <v>583</v>
      </c>
      <c r="D597" s="72"/>
      <c r="G597" s="72"/>
      <c r="J597" s="72"/>
      <c r="L597" s="75"/>
      <c r="M597" s="72"/>
      <c r="O597" s="75"/>
      <c r="P597" s="72"/>
    </row>
    <row r="598" spans="1:16" ht="15.9" customHeight="1">
      <c r="A598" s="71">
        <v>584</v>
      </c>
      <c r="D598" s="72"/>
      <c r="G598" s="72"/>
      <c r="J598" s="72"/>
      <c r="L598" s="75"/>
      <c r="M598" s="72"/>
      <c r="O598" s="75"/>
      <c r="P598" s="72"/>
    </row>
    <row r="599" spans="1:16" ht="15.9" customHeight="1">
      <c r="A599" s="71">
        <v>585</v>
      </c>
      <c r="D599" s="72"/>
      <c r="G599" s="72"/>
      <c r="J599" s="72"/>
      <c r="L599" s="75"/>
      <c r="M599" s="72"/>
      <c r="O599" s="75"/>
      <c r="P599" s="72"/>
    </row>
    <row r="600" spans="1:16" ht="15.9" customHeight="1">
      <c r="A600" s="71">
        <v>586</v>
      </c>
      <c r="D600" s="72"/>
      <c r="G600" s="72"/>
      <c r="J600" s="72"/>
      <c r="L600" s="75"/>
      <c r="M600" s="72"/>
      <c r="O600" s="75"/>
      <c r="P600" s="72"/>
    </row>
    <row r="601" spans="1:16" ht="15.9" customHeight="1">
      <c r="A601" s="71">
        <v>587</v>
      </c>
      <c r="D601" s="72"/>
      <c r="G601" s="72"/>
      <c r="J601" s="72"/>
      <c r="L601" s="75"/>
      <c r="M601" s="72"/>
      <c r="O601" s="75"/>
      <c r="P601" s="72"/>
    </row>
    <row r="602" spans="1:16" ht="15.9" customHeight="1">
      <c r="A602" s="71">
        <v>588</v>
      </c>
      <c r="D602" s="72"/>
      <c r="G602" s="72"/>
      <c r="J602" s="72"/>
      <c r="L602" s="75"/>
      <c r="M602" s="72"/>
      <c r="O602" s="75"/>
      <c r="P602" s="72"/>
    </row>
    <row r="603" spans="1:16" ht="15.9" customHeight="1">
      <c r="A603" s="71">
        <v>589</v>
      </c>
      <c r="D603" s="72"/>
      <c r="G603" s="72"/>
      <c r="J603" s="72"/>
      <c r="L603" s="75"/>
      <c r="M603" s="72"/>
      <c r="O603" s="75"/>
      <c r="P603" s="72"/>
    </row>
    <row r="604" spans="1:16" ht="15.9" customHeight="1">
      <c r="A604" s="71">
        <v>590</v>
      </c>
      <c r="D604" s="72"/>
      <c r="G604" s="72"/>
      <c r="J604" s="72"/>
      <c r="L604" s="75"/>
      <c r="M604" s="72"/>
      <c r="O604" s="75"/>
      <c r="P604" s="72"/>
    </row>
    <row r="605" spans="1:16" ht="15.9" customHeight="1">
      <c r="A605" s="71">
        <v>591</v>
      </c>
      <c r="D605" s="72"/>
      <c r="G605" s="72"/>
      <c r="J605" s="72"/>
      <c r="L605" s="75"/>
      <c r="M605" s="72"/>
      <c r="O605" s="75"/>
      <c r="P605" s="72"/>
    </row>
    <row r="606" spans="1:16" ht="15.9" customHeight="1">
      <c r="A606" s="71">
        <v>592</v>
      </c>
      <c r="D606" s="72"/>
      <c r="G606" s="72"/>
      <c r="J606" s="72"/>
      <c r="L606" s="75"/>
      <c r="M606" s="72"/>
      <c r="O606" s="75"/>
      <c r="P606" s="72"/>
    </row>
    <row r="607" spans="1:16" ht="15.9" customHeight="1">
      <c r="A607" s="71">
        <v>593</v>
      </c>
      <c r="D607" s="72"/>
      <c r="G607" s="72"/>
      <c r="J607" s="72"/>
      <c r="L607" s="75"/>
      <c r="M607" s="72"/>
      <c r="O607" s="75"/>
      <c r="P607" s="72"/>
    </row>
    <row r="608" spans="1:16" ht="15.9" customHeight="1">
      <c r="A608" s="71">
        <v>594</v>
      </c>
      <c r="D608" s="72"/>
      <c r="G608" s="72"/>
      <c r="J608" s="72"/>
      <c r="L608" s="75"/>
      <c r="M608" s="72"/>
      <c r="O608" s="75"/>
      <c r="P608" s="72"/>
    </row>
    <row r="609" spans="1:16" ht="15.9" customHeight="1">
      <c r="A609" s="71">
        <v>595</v>
      </c>
      <c r="D609" s="72"/>
      <c r="G609" s="72"/>
      <c r="J609" s="72"/>
      <c r="L609" s="75"/>
      <c r="M609" s="72"/>
      <c r="O609" s="75"/>
      <c r="P609" s="72"/>
    </row>
    <row r="610" spans="1:16" ht="15.9" customHeight="1">
      <c r="A610" s="71">
        <v>596</v>
      </c>
      <c r="D610" s="72"/>
      <c r="G610" s="72"/>
      <c r="J610" s="72"/>
      <c r="L610" s="75"/>
      <c r="M610" s="72"/>
      <c r="O610" s="75"/>
      <c r="P610" s="72"/>
    </row>
    <row r="611" spans="1:16" ht="15.9" customHeight="1">
      <c r="A611" s="71">
        <v>597</v>
      </c>
      <c r="D611" s="72"/>
      <c r="G611" s="72"/>
      <c r="J611" s="72"/>
      <c r="L611" s="75"/>
      <c r="M611" s="72"/>
      <c r="O611" s="75"/>
      <c r="P611" s="72"/>
    </row>
    <row r="612" spans="1:16" ht="15.9" customHeight="1">
      <c r="A612" s="71">
        <v>598</v>
      </c>
      <c r="D612" s="72"/>
      <c r="G612" s="72"/>
      <c r="J612" s="72"/>
      <c r="L612" s="75"/>
      <c r="M612" s="72"/>
      <c r="O612" s="75"/>
      <c r="P612" s="72"/>
    </row>
    <row r="613" spans="1:16" ht="15.9" customHeight="1">
      <c r="A613" s="71">
        <v>599</v>
      </c>
      <c r="D613" s="72"/>
      <c r="G613" s="72"/>
      <c r="J613" s="72"/>
      <c r="L613" s="75"/>
      <c r="M613" s="72"/>
      <c r="O613" s="75"/>
      <c r="P613" s="72"/>
    </row>
    <row r="614" spans="1:16" ht="15.9" customHeight="1">
      <c r="A614" s="71">
        <v>600</v>
      </c>
      <c r="D614" s="72"/>
      <c r="G614" s="72"/>
      <c r="J614" s="72"/>
      <c r="L614" s="75"/>
      <c r="M614" s="72"/>
      <c r="O614" s="75"/>
      <c r="P614" s="72"/>
    </row>
    <row r="615" spans="1:16" ht="15.9" customHeight="1">
      <c r="A615" s="71">
        <v>601</v>
      </c>
      <c r="D615" s="72"/>
      <c r="G615" s="72"/>
      <c r="J615" s="72"/>
      <c r="L615" s="75"/>
      <c r="M615" s="72"/>
      <c r="O615" s="75"/>
      <c r="P615" s="72"/>
    </row>
    <row r="616" spans="1:16" ht="15.9" customHeight="1">
      <c r="A616" s="71">
        <v>602</v>
      </c>
      <c r="D616" s="72"/>
      <c r="G616" s="72"/>
      <c r="J616" s="72"/>
      <c r="L616" s="75"/>
      <c r="M616" s="72"/>
      <c r="O616" s="75"/>
      <c r="P616" s="72"/>
    </row>
    <row r="617" spans="1:16" ht="15.9" customHeight="1">
      <c r="A617" s="71">
        <v>603</v>
      </c>
      <c r="D617" s="72"/>
      <c r="G617" s="72"/>
      <c r="J617" s="72"/>
      <c r="L617" s="75"/>
      <c r="M617" s="72"/>
      <c r="O617" s="75"/>
      <c r="P617" s="72"/>
    </row>
    <row r="618" spans="1:16" ht="15.9" customHeight="1">
      <c r="A618" s="71">
        <v>604</v>
      </c>
      <c r="D618" s="72"/>
      <c r="G618" s="72"/>
      <c r="J618" s="72"/>
      <c r="L618" s="75"/>
      <c r="M618" s="72"/>
      <c r="O618" s="75"/>
      <c r="P618" s="72"/>
    </row>
    <row r="619" spans="1:16" ht="15.9" customHeight="1">
      <c r="A619" s="71">
        <v>605</v>
      </c>
      <c r="D619" s="72"/>
      <c r="G619" s="72"/>
      <c r="J619" s="72"/>
      <c r="L619" s="75"/>
      <c r="M619" s="72"/>
      <c r="O619" s="75"/>
      <c r="P619" s="72"/>
    </row>
    <row r="620" spans="1:16" ht="15.9" customHeight="1">
      <c r="A620" s="71">
        <v>606</v>
      </c>
      <c r="D620" s="72"/>
      <c r="G620" s="72"/>
      <c r="J620" s="72"/>
      <c r="L620" s="75"/>
      <c r="M620" s="72"/>
      <c r="O620" s="75"/>
      <c r="P620" s="72"/>
    </row>
    <row r="621" spans="1:16" ht="15.9" customHeight="1">
      <c r="A621" s="71">
        <v>607</v>
      </c>
      <c r="D621" s="72"/>
      <c r="G621" s="72"/>
      <c r="J621" s="72"/>
      <c r="L621" s="75"/>
      <c r="M621" s="72"/>
      <c r="O621" s="75"/>
      <c r="P621" s="72"/>
    </row>
    <row r="622" spans="1:16" ht="15.9" customHeight="1">
      <c r="A622" s="71">
        <v>608</v>
      </c>
      <c r="D622" s="72"/>
      <c r="G622" s="72"/>
      <c r="J622" s="72"/>
      <c r="L622" s="75"/>
      <c r="M622" s="72"/>
      <c r="O622" s="75"/>
      <c r="P622" s="72"/>
    </row>
    <row r="623" spans="1:16" ht="15.9" customHeight="1">
      <c r="A623" s="71">
        <v>609</v>
      </c>
      <c r="D623" s="72"/>
      <c r="G623" s="72"/>
      <c r="J623" s="72"/>
      <c r="L623" s="75"/>
      <c r="M623" s="72"/>
      <c r="O623" s="75"/>
      <c r="P623" s="72"/>
    </row>
    <row r="624" spans="1:16" ht="15.9" customHeight="1">
      <c r="A624" s="71">
        <v>610</v>
      </c>
      <c r="D624" s="72"/>
      <c r="G624" s="72"/>
      <c r="J624" s="72"/>
      <c r="L624" s="75"/>
      <c r="M624" s="72"/>
      <c r="O624" s="75"/>
      <c r="P624" s="72"/>
    </row>
    <row r="625" spans="1:16" ht="15.9" customHeight="1">
      <c r="A625" s="71">
        <v>611</v>
      </c>
      <c r="D625" s="72"/>
      <c r="G625" s="72"/>
      <c r="J625" s="72"/>
      <c r="L625" s="75"/>
      <c r="M625" s="72"/>
      <c r="O625" s="75"/>
      <c r="P625" s="72"/>
    </row>
    <row r="626" spans="1:16" ht="15.9" customHeight="1">
      <c r="A626" s="71">
        <v>612</v>
      </c>
      <c r="D626" s="72"/>
      <c r="G626" s="72"/>
      <c r="J626" s="72"/>
      <c r="L626" s="75"/>
      <c r="M626" s="72"/>
      <c r="O626" s="75"/>
      <c r="P626" s="72"/>
    </row>
    <row r="627" spans="1:16" ht="15.9" customHeight="1">
      <c r="A627" s="71">
        <v>613</v>
      </c>
      <c r="D627" s="72"/>
      <c r="G627" s="72"/>
      <c r="J627" s="72"/>
      <c r="L627" s="75"/>
      <c r="M627" s="72"/>
      <c r="O627" s="75"/>
      <c r="P627" s="72"/>
    </row>
    <row r="628" spans="1:16" ht="15.9" customHeight="1">
      <c r="A628" s="71">
        <v>614</v>
      </c>
      <c r="D628" s="72"/>
      <c r="G628" s="72"/>
      <c r="J628" s="72"/>
      <c r="L628" s="75"/>
      <c r="M628" s="72"/>
      <c r="O628" s="75"/>
      <c r="P628" s="72"/>
    </row>
    <row r="629" spans="1:16" ht="15.9" customHeight="1">
      <c r="A629" s="71">
        <v>615</v>
      </c>
      <c r="D629" s="72"/>
      <c r="G629" s="72"/>
      <c r="J629" s="72"/>
      <c r="L629" s="75"/>
      <c r="M629" s="72"/>
      <c r="O629" s="75"/>
      <c r="P629" s="72"/>
    </row>
    <row r="630" spans="1:16" ht="15.9" customHeight="1">
      <c r="A630" s="71">
        <v>616</v>
      </c>
      <c r="D630" s="72"/>
      <c r="G630" s="72"/>
      <c r="J630" s="72"/>
      <c r="L630" s="75"/>
      <c r="M630" s="72"/>
      <c r="O630" s="75"/>
      <c r="P630" s="72"/>
    </row>
    <row r="631" spans="1:16" ht="15.9" customHeight="1">
      <c r="A631" s="71">
        <v>617</v>
      </c>
      <c r="D631" s="72"/>
      <c r="G631" s="72"/>
      <c r="J631" s="72"/>
      <c r="L631" s="75"/>
      <c r="M631" s="72"/>
      <c r="O631" s="75"/>
      <c r="P631" s="72"/>
    </row>
    <row r="632" spans="1:16" ht="15.9" customHeight="1">
      <c r="A632" s="71">
        <v>618</v>
      </c>
      <c r="D632" s="72"/>
      <c r="G632" s="72"/>
      <c r="J632" s="72"/>
      <c r="L632" s="75"/>
      <c r="M632" s="72"/>
      <c r="O632" s="75"/>
      <c r="P632" s="72"/>
    </row>
    <row r="633" spans="1:16" ht="15.9" customHeight="1">
      <c r="A633" s="71">
        <v>619</v>
      </c>
      <c r="D633" s="72"/>
      <c r="G633" s="72"/>
      <c r="J633" s="72"/>
      <c r="L633" s="75"/>
      <c r="M633" s="72"/>
      <c r="O633" s="75"/>
      <c r="P633" s="72"/>
    </row>
    <row r="634" spans="1:16" ht="15.9" customHeight="1">
      <c r="A634" s="71">
        <v>620</v>
      </c>
      <c r="D634" s="72"/>
      <c r="G634" s="72"/>
      <c r="J634" s="72"/>
      <c r="L634" s="75"/>
      <c r="M634" s="72"/>
      <c r="O634" s="75"/>
      <c r="P634" s="72"/>
    </row>
    <row r="635" spans="1:16" ht="15.9" customHeight="1">
      <c r="A635" s="71">
        <v>621</v>
      </c>
      <c r="D635" s="72"/>
      <c r="G635" s="72"/>
      <c r="J635" s="72"/>
      <c r="L635" s="75"/>
      <c r="M635" s="72"/>
      <c r="O635" s="75"/>
      <c r="P635" s="72"/>
    </row>
    <row r="636" spans="1:16" ht="15.9" customHeight="1">
      <c r="A636" s="71">
        <v>622</v>
      </c>
      <c r="D636" s="72"/>
      <c r="G636" s="72"/>
      <c r="J636" s="72"/>
      <c r="L636" s="75"/>
      <c r="M636" s="72"/>
      <c r="O636" s="75"/>
      <c r="P636" s="72"/>
    </row>
    <row r="637" spans="1:16" ht="15.9" customHeight="1">
      <c r="A637" s="71">
        <v>623</v>
      </c>
      <c r="D637" s="72"/>
      <c r="G637" s="72"/>
      <c r="J637" s="72"/>
      <c r="L637" s="75"/>
      <c r="M637" s="72"/>
      <c r="O637" s="75"/>
      <c r="P637" s="72"/>
    </row>
    <row r="638" spans="1:16" ht="15.9" customHeight="1">
      <c r="A638" s="71">
        <v>624</v>
      </c>
      <c r="D638" s="72"/>
      <c r="G638" s="72"/>
      <c r="J638" s="72"/>
      <c r="L638" s="75"/>
      <c r="M638" s="72"/>
      <c r="O638" s="75"/>
      <c r="P638" s="72"/>
    </row>
    <row r="639" spans="1:16" ht="15.9" customHeight="1">
      <c r="A639" s="71">
        <v>625</v>
      </c>
      <c r="D639" s="72"/>
      <c r="G639" s="72"/>
      <c r="J639" s="72"/>
      <c r="L639" s="75"/>
      <c r="M639" s="72"/>
      <c r="O639" s="75"/>
      <c r="P639" s="72"/>
    </row>
    <row r="640" spans="1:16" ht="15.9" customHeight="1">
      <c r="A640" s="71">
        <v>626</v>
      </c>
      <c r="D640" s="72"/>
      <c r="G640" s="72"/>
      <c r="J640" s="72"/>
      <c r="L640" s="75"/>
      <c r="M640" s="72"/>
      <c r="O640" s="75"/>
      <c r="P640" s="72"/>
    </row>
    <row r="641" spans="1:16" ht="15.9" customHeight="1">
      <c r="A641" s="71">
        <v>627</v>
      </c>
      <c r="D641" s="72"/>
      <c r="G641" s="72"/>
      <c r="J641" s="72"/>
      <c r="L641" s="75"/>
      <c r="M641" s="72"/>
      <c r="O641" s="75"/>
      <c r="P641" s="72"/>
    </row>
    <row r="642" spans="1:16" ht="15.9" customHeight="1">
      <c r="A642" s="71">
        <v>628</v>
      </c>
      <c r="D642" s="72"/>
      <c r="G642" s="72"/>
      <c r="J642" s="72"/>
      <c r="L642" s="75"/>
      <c r="M642" s="72"/>
      <c r="O642" s="75"/>
      <c r="P642" s="72"/>
    </row>
    <row r="643" spans="1:16" ht="15.9" customHeight="1">
      <c r="A643" s="71">
        <v>629</v>
      </c>
      <c r="D643" s="72"/>
      <c r="G643" s="72"/>
      <c r="J643" s="72"/>
      <c r="L643" s="75"/>
      <c r="M643" s="72"/>
      <c r="O643" s="75"/>
      <c r="P643" s="72"/>
    </row>
    <row r="644" spans="1:16" ht="15.9" customHeight="1">
      <c r="A644" s="71">
        <v>630</v>
      </c>
      <c r="D644" s="72"/>
      <c r="G644" s="72"/>
      <c r="J644" s="72"/>
      <c r="L644" s="75"/>
      <c r="M644" s="72"/>
      <c r="O644" s="75"/>
      <c r="P644" s="72"/>
    </row>
    <row r="645" spans="1:16" ht="15.9" customHeight="1">
      <c r="A645" s="71">
        <v>631</v>
      </c>
      <c r="D645" s="72"/>
      <c r="G645" s="72"/>
      <c r="J645" s="72"/>
      <c r="L645" s="75"/>
      <c r="M645" s="72"/>
      <c r="O645" s="75"/>
      <c r="P645" s="72"/>
    </row>
    <row r="646" spans="1:16" ht="15.9" customHeight="1">
      <c r="A646" s="71">
        <v>632</v>
      </c>
      <c r="D646" s="72"/>
      <c r="G646" s="72"/>
      <c r="J646" s="72"/>
      <c r="L646" s="75"/>
      <c r="M646" s="72"/>
      <c r="O646" s="75"/>
      <c r="P646" s="72"/>
    </row>
    <row r="647" spans="1:16" ht="15.9" customHeight="1">
      <c r="A647" s="71">
        <v>633</v>
      </c>
      <c r="D647" s="72"/>
      <c r="G647" s="72"/>
      <c r="J647" s="72"/>
      <c r="L647" s="75"/>
      <c r="M647" s="72"/>
      <c r="O647" s="75"/>
      <c r="P647" s="72"/>
    </row>
    <row r="648" spans="1:16" ht="15.9" customHeight="1">
      <c r="A648" s="71">
        <v>634</v>
      </c>
      <c r="D648" s="72"/>
      <c r="G648" s="72"/>
      <c r="J648" s="72"/>
      <c r="L648" s="75"/>
      <c r="M648" s="72"/>
      <c r="O648" s="75"/>
      <c r="P648" s="72"/>
    </row>
    <row r="649" spans="1:16" ht="15.9" customHeight="1">
      <c r="A649" s="71">
        <v>635</v>
      </c>
      <c r="D649" s="72"/>
      <c r="G649" s="72"/>
      <c r="J649" s="72"/>
      <c r="L649" s="75"/>
      <c r="M649" s="72"/>
      <c r="O649" s="75"/>
      <c r="P649" s="72"/>
    </row>
    <row r="650" spans="1:16" ht="15.9" customHeight="1">
      <c r="A650" s="71">
        <v>636</v>
      </c>
      <c r="D650" s="72"/>
      <c r="G650" s="72"/>
      <c r="J650" s="72"/>
      <c r="L650" s="75"/>
      <c r="M650" s="72"/>
      <c r="O650" s="75"/>
      <c r="P650" s="72"/>
    </row>
    <row r="651" spans="1:16" ht="15.9" customHeight="1">
      <c r="A651" s="71">
        <v>637</v>
      </c>
      <c r="D651" s="72"/>
      <c r="G651" s="72"/>
      <c r="J651" s="72"/>
      <c r="L651" s="75"/>
      <c r="M651" s="72"/>
      <c r="O651" s="75"/>
      <c r="P651" s="72"/>
    </row>
    <row r="652" spans="1:16" ht="15.9" customHeight="1">
      <c r="A652" s="71">
        <v>638</v>
      </c>
      <c r="D652" s="72"/>
      <c r="G652" s="72"/>
      <c r="J652" s="72"/>
      <c r="L652" s="75"/>
      <c r="M652" s="72"/>
      <c r="O652" s="75"/>
      <c r="P652" s="72"/>
    </row>
    <row r="653" spans="1:16" ht="15.9" customHeight="1">
      <c r="A653" s="71">
        <v>639</v>
      </c>
      <c r="D653" s="72"/>
      <c r="G653" s="72"/>
      <c r="J653" s="72"/>
      <c r="L653" s="75"/>
      <c r="M653" s="72"/>
      <c r="O653" s="75"/>
      <c r="P653" s="72"/>
    </row>
    <row r="654" spans="1:16" ht="15.9" customHeight="1">
      <c r="A654" s="71">
        <v>640</v>
      </c>
      <c r="D654" s="72"/>
      <c r="G654" s="72"/>
      <c r="J654" s="72"/>
      <c r="L654" s="75"/>
      <c r="M654" s="72"/>
      <c r="O654" s="75"/>
      <c r="P654" s="72"/>
    </row>
    <row r="655" spans="1:16" ht="15.9" customHeight="1">
      <c r="A655" s="71">
        <v>641</v>
      </c>
      <c r="D655" s="72"/>
      <c r="G655" s="72"/>
      <c r="J655" s="72"/>
      <c r="L655" s="75"/>
      <c r="M655" s="72"/>
      <c r="O655" s="75"/>
      <c r="P655" s="72"/>
    </row>
    <row r="656" spans="1:16" ht="15.9" customHeight="1">
      <c r="A656" s="71">
        <v>642</v>
      </c>
      <c r="D656" s="72"/>
      <c r="G656" s="72"/>
      <c r="J656" s="72"/>
      <c r="L656" s="75"/>
      <c r="M656" s="72"/>
      <c r="O656" s="75"/>
      <c r="P656" s="72"/>
    </row>
    <row r="657" spans="1:16" ht="15.9" customHeight="1">
      <c r="A657" s="71">
        <v>643</v>
      </c>
      <c r="D657" s="72"/>
      <c r="G657" s="72"/>
      <c r="J657" s="72"/>
      <c r="L657" s="75"/>
      <c r="M657" s="72"/>
      <c r="O657" s="75"/>
      <c r="P657" s="72"/>
    </row>
    <row r="658" spans="1:16" ht="15.9" customHeight="1">
      <c r="A658" s="71">
        <v>644</v>
      </c>
      <c r="D658" s="72"/>
      <c r="G658" s="72"/>
      <c r="J658" s="72"/>
      <c r="L658" s="75"/>
      <c r="M658" s="72"/>
      <c r="O658" s="75"/>
      <c r="P658" s="72"/>
    </row>
    <row r="659" spans="1:16" ht="15.9" customHeight="1">
      <c r="A659" s="71">
        <v>645</v>
      </c>
      <c r="D659" s="72"/>
      <c r="G659" s="72"/>
      <c r="J659" s="72"/>
      <c r="L659" s="75"/>
      <c r="M659" s="72"/>
      <c r="O659" s="75"/>
      <c r="P659" s="72"/>
    </row>
    <row r="660" spans="1:16" ht="15.9" customHeight="1">
      <c r="A660" s="71">
        <v>646</v>
      </c>
      <c r="D660" s="72"/>
      <c r="G660" s="72"/>
      <c r="J660" s="72"/>
      <c r="L660" s="75"/>
      <c r="M660" s="72"/>
      <c r="O660" s="75"/>
      <c r="P660" s="72"/>
    </row>
    <row r="661" spans="1:16" ht="15.9" customHeight="1">
      <c r="A661" s="71">
        <v>647</v>
      </c>
      <c r="D661" s="72"/>
      <c r="G661" s="72"/>
      <c r="J661" s="72"/>
      <c r="L661" s="75"/>
      <c r="M661" s="72"/>
      <c r="O661" s="75"/>
      <c r="P661" s="72"/>
    </row>
    <row r="662" spans="1:16" ht="15.9" customHeight="1">
      <c r="A662" s="71">
        <v>648</v>
      </c>
      <c r="D662" s="72"/>
      <c r="G662" s="72"/>
      <c r="J662" s="72"/>
      <c r="L662" s="75"/>
      <c r="M662" s="72"/>
      <c r="O662" s="75"/>
      <c r="P662" s="72"/>
    </row>
    <row r="663" spans="1:16" ht="15.9" customHeight="1">
      <c r="A663" s="71">
        <v>649</v>
      </c>
      <c r="D663" s="72"/>
      <c r="G663" s="72"/>
      <c r="J663" s="72"/>
      <c r="L663" s="75"/>
      <c r="M663" s="72"/>
      <c r="O663" s="75"/>
      <c r="P663" s="72"/>
    </row>
    <row r="664" spans="1:16" ht="15.9" customHeight="1">
      <c r="A664" s="71">
        <v>650</v>
      </c>
      <c r="D664" s="72"/>
      <c r="G664" s="72"/>
      <c r="J664" s="72"/>
      <c r="L664" s="75"/>
      <c r="M664" s="72"/>
      <c r="O664" s="75"/>
      <c r="P664" s="72"/>
    </row>
    <row r="665" spans="1:16" ht="15.9" customHeight="1">
      <c r="A665" s="71">
        <v>651</v>
      </c>
      <c r="D665" s="72"/>
      <c r="G665" s="72"/>
      <c r="J665" s="72"/>
      <c r="L665" s="75"/>
      <c r="M665" s="72"/>
      <c r="O665" s="75"/>
      <c r="P665" s="72"/>
    </row>
    <row r="666" spans="1:16" ht="15.9" customHeight="1">
      <c r="A666" s="71">
        <v>652</v>
      </c>
      <c r="D666" s="72"/>
      <c r="G666" s="72"/>
      <c r="J666" s="72"/>
      <c r="L666" s="75"/>
      <c r="M666" s="72"/>
      <c r="O666" s="75"/>
      <c r="P666" s="72"/>
    </row>
    <row r="667" spans="1:16" ht="15.9" customHeight="1">
      <c r="A667" s="71">
        <v>653</v>
      </c>
      <c r="D667" s="72"/>
      <c r="G667" s="72"/>
      <c r="J667" s="72"/>
      <c r="L667" s="75"/>
      <c r="M667" s="72"/>
      <c r="O667" s="75"/>
      <c r="P667" s="72"/>
    </row>
    <row r="668" spans="1:16" ht="15.9" customHeight="1">
      <c r="A668" s="71">
        <v>654</v>
      </c>
      <c r="D668" s="72"/>
      <c r="G668" s="72"/>
      <c r="J668" s="72"/>
      <c r="L668" s="75"/>
      <c r="M668" s="72"/>
      <c r="O668" s="75"/>
      <c r="P668" s="72"/>
    </row>
    <row r="669" spans="1:16" ht="15.9" customHeight="1">
      <c r="A669" s="71">
        <v>655</v>
      </c>
      <c r="D669" s="72"/>
      <c r="G669" s="72"/>
      <c r="J669" s="72"/>
      <c r="L669" s="75"/>
      <c r="M669" s="72"/>
      <c r="O669" s="75"/>
      <c r="P669" s="72"/>
    </row>
    <row r="670" spans="1:16" ht="15.9" customHeight="1">
      <c r="A670" s="71">
        <v>656</v>
      </c>
      <c r="D670" s="72"/>
      <c r="G670" s="72"/>
      <c r="J670" s="72"/>
      <c r="L670" s="75"/>
      <c r="M670" s="72"/>
      <c r="O670" s="75"/>
      <c r="P670" s="72"/>
    </row>
    <row r="671" spans="1:16" ht="15.9" customHeight="1">
      <c r="A671" s="71">
        <v>657</v>
      </c>
      <c r="D671" s="72"/>
      <c r="G671" s="72"/>
      <c r="J671" s="72"/>
      <c r="L671" s="75"/>
      <c r="M671" s="72"/>
      <c r="O671" s="75"/>
      <c r="P671" s="72"/>
    </row>
    <row r="672" spans="1:16" ht="15.9" customHeight="1">
      <c r="A672" s="71">
        <v>658</v>
      </c>
      <c r="D672" s="72"/>
      <c r="G672" s="72"/>
      <c r="J672" s="72"/>
      <c r="L672" s="75"/>
      <c r="M672" s="72"/>
      <c r="O672" s="75"/>
      <c r="P672" s="72"/>
    </row>
    <row r="673" spans="1:16" ht="15.9" customHeight="1">
      <c r="A673" s="71">
        <v>659</v>
      </c>
      <c r="D673" s="72"/>
      <c r="G673" s="72"/>
      <c r="J673" s="72"/>
      <c r="L673" s="75"/>
      <c r="M673" s="72"/>
      <c r="O673" s="75"/>
      <c r="P673" s="72"/>
    </row>
    <row r="674" spans="1:16" ht="15.9" customHeight="1">
      <c r="A674" s="71">
        <v>660</v>
      </c>
      <c r="D674" s="72"/>
      <c r="G674" s="72"/>
      <c r="J674" s="72"/>
      <c r="L674" s="75"/>
      <c r="M674" s="72"/>
      <c r="O674" s="75"/>
      <c r="P674" s="72"/>
    </row>
    <row r="675" spans="1:16" ht="15.9" customHeight="1">
      <c r="A675" s="71">
        <v>661</v>
      </c>
      <c r="D675" s="72"/>
      <c r="G675" s="72"/>
      <c r="J675" s="72"/>
      <c r="L675" s="75"/>
      <c r="M675" s="72"/>
      <c r="O675" s="75"/>
      <c r="P675" s="72"/>
    </row>
    <row r="676" spans="1:16" ht="15.9" customHeight="1">
      <c r="A676" s="71">
        <v>662</v>
      </c>
      <c r="D676" s="72"/>
      <c r="G676" s="72"/>
      <c r="J676" s="72"/>
      <c r="L676" s="75"/>
      <c r="M676" s="72"/>
      <c r="O676" s="75"/>
      <c r="P676" s="72"/>
    </row>
    <row r="677" spans="1:16" ht="15.9" customHeight="1">
      <c r="A677" s="71">
        <v>663</v>
      </c>
      <c r="D677" s="72"/>
      <c r="G677" s="72"/>
      <c r="J677" s="72"/>
      <c r="L677" s="75"/>
      <c r="M677" s="72"/>
      <c r="O677" s="75"/>
      <c r="P677" s="72"/>
    </row>
    <row r="678" spans="1:16" ht="15.9" customHeight="1">
      <c r="A678" s="71">
        <v>664</v>
      </c>
      <c r="D678" s="72"/>
      <c r="G678" s="72"/>
      <c r="J678" s="72"/>
      <c r="L678" s="75"/>
      <c r="M678" s="72"/>
      <c r="O678" s="75"/>
      <c r="P678" s="72"/>
    </row>
    <row r="679" spans="1:16" ht="15.9" customHeight="1">
      <c r="A679" s="71">
        <v>665</v>
      </c>
      <c r="D679" s="72"/>
      <c r="G679" s="72"/>
      <c r="J679" s="72"/>
      <c r="L679" s="75"/>
      <c r="M679" s="72"/>
      <c r="O679" s="75"/>
      <c r="P679" s="72"/>
    </row>
    <row r="680" spans="1:16" ht="15.9" customHeight="1">
      <c r="A680" s="71">
        <v>666</v>
      </c>
      <c r="D680" s="72"/>
      <c r="G680" s="72"/>
      <c r="J680" s="72"/>
      <c r="L680" s="75"/>
      <c r="M680" s="72"/>
      <c r="O680" s="75"/>
      <c r="P680" s="72"/>
    </row>
    <row r="681" spans="1:16" ht="15.9" customHeight="1">
      <c r="A681" s="71">
        <v>667</v>
      </c>
      <c r="D681" s="72"/>
      <c r="G681" s="72"/>
      <c r="J681" s="72"/>
      <c r="L681" s="75"/>
      <c r="M681" s="72"/>
      <c r="O681" s="75"/>
      <c r="P681" s="72"/>
    </row>
    <row r="682" spans="1:16" ht="15.9" customHeight="1">
      <c r="A682" s="71">
        <v>668</v>
      </c>
      <c r="D682" s="72"/>
      <c r="G682" s="72"/>
      <c r="J682" s="72"/>
      <c r="L682" s="75"/>
      <c r="M682" s="72"/>
      <c r="O682" s="75"/>
      <c r="P682" s="72"/>
    </row>
    <row r="683" spans="1:16" ht="15.9" customHeight="1">
      <c r="A683" s="71">
        <v>669</v>
      </c>
      <c r="D683" s="72"/>
      <c r="G683" s="72"/>
      <c r="J683" s="72"/>
      <c r="L683" s="75"/>
      <c r="M683" s="72"/>
      <c r="O683" s="75"/>
      <c r="P683" s="72"/>
    </row>
    <row r="684" spans="1:16" ht="15.9" customHeight="1">
      <c r="A684" s="71">
        <v>670</v>
      </c>
      <c r="D684" s="72"/>
      <c r="G684" s="72"/>
      <c r="J684" s="72"/>
      <c r="L684" s="75"/>
      <c r="M684" s="72"/>
      <c r="O684" s="75"/>
      <c r="P684" s="72"/>
    </row>
    <row r="685" spans="1:16" ht="15.9" customHeight="1">
      <c r="A685" s="71">
        <v>671</v>
      </c>
      <c r="D685" s="72"/>
      <c r="G685" s="72"/>
      <c r="J685" s="72"/>
      <c r="L685" s="75"/>
      <c r="M685" s="72"/>
      <c r="O685" s="75"/>
      <c r="P685" s="72"/>
    </row>
    <row r="686" spans="1:16" ht="15.9" customHeight="1">
      <c r="A686" s="71">
        <v>672</v>
      </c>
      <c r="D686" s="72"/>
      <c r="G686" s="72"/>
      <c r="J686" s="72"/>
      <c r="L686" s="75"/>
      <c r="M686" s="72"/>
      <c r="O686" s="75"/>
      <c r="P686" s="72"/>
    </row>
    <row r="687" spans="1:16" ht="15.9" customHeight="1">
      <c r="A687" s="71">
        <v>673</v>
      </c>
      <c r="D687" s="72"/>
      <c r="G687" s="72"/>
      <c r="J687" s="72"/>
      <c r="L687" s="75"/>
      <c r="M687" s="72"/>
      <c r="O687" s="75"/>
      <c r="P687" s="72"/>
    </row>
    <row r="688" spans="1:16" ht="15.9" customHeight="1">
      <c r="A688" s="71">
        <v>674</v>
      </c>
      <c r="D688" s="72"/>
      <c r="G688" s="72"/>
      <c r="J688" s="72"/>
      <c r="L688" s="75"/>
      <c r="M688" s="72"/>
      <c r="O688" s="75"/>
      <c r="P688" s="72"/>
    </row>
    <row r="689" spans="1:16" ht="15.9" customHeight="1">
      <c r="A689" s="71">
        <v>675</v>
      </c>
      <c r="D689" s="72"/>
      <c r="G689" s="72"/>
      <c r="J689" s="72"/>
      <c r="L689" s="75"/>
      <c r="M689" s="72"/>
      <c r="O689" s="75"/>
      <c r="P689" s="72"/>
    </row>
    <row r="690" spans="1:16" ht="15.9" customHeight="1">
      <c r="A690" s="71">
        <v>676</v>
      </c>
      <c r="D690" s="72"/>
      <c r="G690" s="72"/>
      <c r="J690" s="72"/>
      <c r="L690" s="75"/>
      <c r="M690" s="72"/>
      <c r="O690" s="75"/>
      <c r="P690" s="72"/>
    </row>
    <row r="691" spans="1:16" ht="15.9" customHeight="1">
      <c r="A691" s="71">
        <v>677</v>
      </c>
      <c r="D691" s="72"/>
      <c r="G691" s="72"/>
      <c r="J691" s="72"/>
      <c r="L691" s="75"/>
      <c r="M691" s="72"/>
      <c r="O691" s="75"/>
      <c r="P691" s="72"/>
    </row>
    <row r="692" spans="1:16" ht="15.9" customHeight="1">
      <c r="A692" s="71">
        <v>678</v>
      </c>
      <c r="D692" s="72"/>
      <c r="G692" s="72"/>
      <c r="J692" s="72"/>
      <c r="L692" s="75"/>
      <c r="M692" s="72"/>
      <c r="O692" s="75"/>
      <c r="P692" s="72"/>
    </row>
    <row r="693" spans="1:16" ht="15.9" customHeight="1">
      <c r="A693" s="71">
        <v>679</v>
      </c>
      <c r="D693" s="72"/>
      <c r="G693" s="72"/>
      <c r="J693" s="72"/>
      <c r="L693" s="75"/>
      <c r="M693" s="72"/>
      <c r="O693" s="75"/>
      <c r="P693" s="72"/>
    </row>
    <row r="694" spans="1:16" ht="15.9" customHeight="1">
      <c r="A694" s="71">
        <v>680</v>
      </c>
      <c r="D694" s="72"/>
      <c r="G694" s="72"/>
      <c r="J694" s="72"/>
      <c r="L694" s="75"/>
      <c r="M694" s="72"/>
      <c r="O694" s="75"/>
      <c r="P694" s="72"/>
    </row>
    <row r="695" spans="1:16" ht="15.9" customHeight="1">
      <c r="A695" s="71">
        <v>681</v>
      </c>
      <c r="D695" s="72"/>
      <c r="G695" s="72"/>
      <c r="J695" s="72"/>
      <c r="L695" s="75"/>
      <c r="M695" s="72"/>
      <c r="O695" s="75"/>
      <c r="P695" s="72"/>
    </row>
    <row r="696" spans="1:16" ht="15.9" customHeight="1">
      <c r="A696" s="71">
        <v>682</v>
      </c>
      <c r="D696" s="72"/>
      <c r="G696" s="72"/>
      <c r="J696" s="72"/>
      <c r="L696" s="75"/>
      <c r="M696" s="72"/>
      <c r="O696" s="75"/>
      <c r="P696" s="72"/>
    </row>
    <row r="697" spans="1:16" ht="15.9" customHeight="1">
      <c r="A697" s="71">
        <v>683</v>
      </c>
      <c r="D697" s="72"/>
      <c r="G697" s="72"/>
      <c r="J697" s="72"/>
      <c r="L697" s="75"/>
      <c r="M697" s="72"/>
      <c r="O697" s="75"/>
      <c r="P697" s="72"/>
    </row>
    <row r="698" spans="1:16" ht="15.9" customHeight="1">
      <c r="A698" s="71">
        <v>684</v>
      </c>
      <c r="D698" s="72"/>
      <c r="G698" s="72"/>
      <c r="J698" s="72"/>
      <c r="L698" s="75"/>
      <c r="M698" s="72"/>
      <c r="O698" s="75"/>
      <c r="P698" s="72"/>
    </row>
    <row r="699" spans="1:16" ht="15.9" customHeight="1">
      <c r="A699" s="71">
        <v>685</v>
      </c>
      <c r="D699" s="72"/>
      <c r="G699" s="72"/>
      <c r="J699" s="72"/>
      <c r="L699" s="75"/>
      <c r="M699" s="72"/>
      <c r="O699" s="75"/>
      <c r="P699" s="72"/>
    </row>
    <row r="700" spans="1:16" ht="15.9" customHeight="1">
      <c r="A700" s="71">
        <v>686</v>
      </c>
      <c r="D700" s="72"/>
      <c r="G700" s="72"/>
      <c r="J700" s="72"/>
      <c r="L700" s="75"/>
      <c r="M700" s="72"/>
      <c r="O700" s="75"/>
      <c r="P700" s="72"/>
    </row>
    <row r="701" spans="1:16" ht="15.9" customHeight="1">
      <c r="A701" s="71">
        <v>687</v>
      </c>
      <c r="D701" s="72"/>
      <c r="G701" s="72"/>
      <c r="J701" s="72"/>
      <c r="L701" s="75"/>
      <c r="M701" s="72"/>
      <c r="O701" s="75"/>
      <c r="P701" s="72"/>
    </row>
    <row r="702" spans="1:16" ht="15.9" customHeight="1">
      <c r="A702" s="71">
        <v>688</v>
      </c>
      <c r="D702" s="72"/>
      <c r="G702" s="72"/>
      <c r="J702" s="72"/>
      <c r="L702" s="75"/>
      <c r="M702" s="72"/>
      <c r="O702" s="75"/>
      <c r="P702" s="72"/>
    </row>
    <row r="703" spans="1:16" ht="15.9" customHeight="1">
      <c r="A703" s="71">
        <v>689</v>
      </c>
      <c r="D703" s="72"/>
      <c r="G703" s="72"/>
      <c r="J703" s="72"/>
      <c r="L703" s="75"/>
      <c r="M703" s="72"/>
      <c r="O703" s="75"/>
      <c r="P703" s="72"/>
    </row>
    <row r="704" spans="1:16" ht="15.9" customHeight="1">
      <c r="A704" s="71">
        <v>690</v>
      </c>
      <c r="D704" s="72"/>
      <c r="G704" s="72"/>
      <c r="J704" s="72"/>
      <c r="L704" s="75"/>
      <c r="M704" s="72"/>
      <c r="O704" s="75"/>
      <c r="P704" s="72"/>
    </row>
    <row r="705" spans="1:16" ht="15.9" customHeight="1">
      <c r="A705" s="71">
        <v>691</v>
      </c>
      <c r="D705" s="72"/>
      <c r="G705" s="72"/>
      <c r="J705" s="72"/>
      <c r="L705" s="75"/>
      <c r="M705" s="72"/>
      <c r="O705" s="75"/>
      <c r="P705" s="72"/>
    </row>
    <row r="706" spans="1:16" ht="15.9" customHeight="1">
      <c r="A706" s="71">
        <v>692</v>
      </c>
      <c r="D706" s="72"/>
      <c r="G706" s="72"/>
      <c r="J706" s="72"/>
      <c r="L706" s="75"/>
      <c r="M706" s="72"/>
      <c r="O706" s="75"/>
      <c r="P706" s="72"/>
    </row>
    <row r="707" spans="1:16" ht="15.9" customHeight="1">
      <c r="A707" s="71">
        <v>693</v>
      </c>
      <c r="D707" s="72"/>
      <c r="G707" s="72"/>
      <c r="J707" s="72"/>
      <c r="L707" s="75"/>
      <c r="M707" s="72"/>
      <c r="O707" s="75"/>
      <c r="P707" s="72"/>
    </row>
    <row r="708" spans="1:16" ht="15.9" customHeight="1">
      <c r="A708" s="71">
        <v>694</v>
      </c>
      <c r="D708" s="72"/>
      <c r="G708" s="72"/>
      <c r="J708" s="72"/>
      <c r="L708" s="75"/>
      <c r="M708" s="72"/>
      <c r="O708" s="75"/>
      <c r="P708" s="72"/>
    </row>
    <row r="709" spans="1:16" ht="15.9" customHeight="1">
      <c r="A709" s="71">
        <v>695</v>
      </c>
      <c r="D709" s="72"/>
      <c r="G709" s="72"/>
      <c r="J709" s="72"/>
      <c r="L709" s="75"/>
      <c r="M709" s="72"/>
      <c r="O709" s="75"/>
      <c r="P709" s="72"/>
    </row>
    <row r="710" spans="1:16" ht="15.9" customHeight="1">
      <c r="A710" s="71">
        <v>696</v>
      </c>
      <c r="D710" s="72"/>
      <c r="G710" s="72"/>
      <c r="J710" s="72"/>
      <c r="L710" s="75"/>
      <c r="M710" s="72"/>
      <c r="O710" s="75"/>
      <c r="P710" s="72"/>
    </row>
    <row r="711" spans="1:16" ht="15.9" customHeight="1">
      <c r="A711" s="71">
        <v>697</v>
      </c>
      <c r="D711" s="72"/>
      <c r="G711" s="72"/>
      <c r="J711" s="72"/>
      <c r="L711" s="75"/>
      <c r="M711" s="72"/>
      <c r="O711" s="75"/>
      <c r="P711" s="72"/>
    </row>
    <row r="712" spans="1:16" ht="15.9" customHeight="1">
      <c r="A712" s="71">
        <v>698</v>
      </c>
      <c r="D712" s="72"/>
      <c r="G712" s="72"/>
      <c r="J712" s="72"/>
      <c r="L712" s="75"/>
      <c r="M712" s="72"/>
      <c r="O712" s="75"/>
      <c r="P712" s="72"/>
    </row>
    <row r="713" spans="1:16" ht="15.9" customHeight="1">
      <c r="A713" s="71">
        <v>699</v>
      </c>
      <c r="D713" s="72"/>
      <c r="G713" s="72"/>
      <c r="J713" s="72"/>
      <c r="L713" s="75"/>
      <c r="M713" s="72"/>
      <c r="O713" s="75"/>
      <c r="P713" s="72"/>
    </row>
    <row r="714" spans="1:16" ht="15.9" customHeight="1">
      <c r="A714" s="71">
        <v>700</v>
      </c>
      <c r="D714" s="72"/>
      <c r="G714" s="72"/>
      <c r="J714" s="72"/>
      <c r="L714" s="75"/>
      <c r="M714" s="72"/>
      <c r="O714" s="75"/>
      <c r="P714" s="72"/>
    </row>
    <row r="715" spans="1:16" ht="15.9" customHeight="1">
      <c r="A715" s="71">
        <v>701</v>
      </c>
      <c r="D715" s="72"/>
      <c r="G715" s="72"/>
      <c r="J715" s="72"/>
      <c r="L715" s="75"/>
      <c r="M715" s="72"/>
      <c r="O715" s="75"/>
      <c r="P715" s="72"/>
    </row>
    <row r="716" spans="1:16" ht="15.9" customHeight="1">
      <c r="A716" s="71">
        <v>702</v>
      </c>
      <c r="D716" s="72"/>
      <c r="G716" s="72"/>
      <c r="J716" s="72"/>
      <c r="L716" s="75"/>
      <c r="M716" s="72"/>
      <c r="O716" s="75"/>
      <c r="P716" s="72"/>
    </row>
    <row r="717" spans="1:16" ht="15.9" customHeight="1">
      <c r="A717" s="71">
        <v>703</v>
      </c>
      <c r="D717" s="72"/>
      <c r="G717" s="72"/>
      <c r="J717" s="72"/>
      <c r="L717" s="75"/>
      <c r="M717" s="72"/>
      <c r="O717" s="75"/>
      <c r="P717" s="72"/>
    </row>
    <row r="718" spans="1:16" ht="15.9" customHeight="1">
      <c r="A718" s="71">
        <v>704</v>
      </c>
      <c r="D718" s="72"/>
      <c r="G718" s="72"/>
      <c r="J718" s="72"/>
      <c r="L718" s="75"/>
      <c r="M718" s="72"/>
      <c r="O718" s="75"/>
      <c r="P718" s="72"/>
    </row>
    <row r="719" spans="1:16" ht="15.9" customHeight="1">
      <c r="A719" s="71">
        <v>705</v>
      </c>
      <c r="D719" s="72"/>
      <c r="G719" s="72"/>
      <c r="J719" s="72"/>
      <c r="L719" s="75"/>
      <c r="M719" s="72"/>
      <c r="O719" s="75"/>
      <c r="P719" s="72"/>
    </row>
    <row r="720" spans="1:16" ht="15.9" customHeight="1">
      <c r="A720" s="71">
        <v>706</v>
      </c>
      <c r="D720" s="72"/>
      <c r="G720" s="72"/>
      <c r="J720" s="72"/>
      <c r="L720" s="75"/>
      <c r="M720" s="72"/>
      <c r="O720" s="75"/>
      <c r="P720" s="72"/>
    </row>
    <row r="721" spans="1:16" ht="15.9" customHeight="1">
      <c r="A721" s="71">
        <v>707</v>
      </c>
      <c r="D721" s="72"/>
      <c r="G721" s="72"/>
      <c r="J721" s="72"/>
      <c r="L721" s="75"/>
      <c r="M721" s="72"/>
      <c r="O721" s="75"/>
      <c r="P721" s="72"/>
    </row>
    <row r="722" spans="1:16" ht="15.9" customHeight="1">
      <c r="A722" s="71">
        <v>708</v>
      </c>
      <c r="D722" s="72"/>
      <c r="G722" s="72"/>
      <c r="J722" s="72"/>
      <c r="L722" s="75"/>
      <c r="M722" s="72"/>
      <c r="O722" s="75"/>
      <c r="P722" s="72"/>
    </row>
    <row r="723" spans="1:16" ht="15.9" customHeight="1">
      <c r="A723" s="71">
        <v>709</v>
      </c>
      <c r="D723" s="72"/>
      <c r="G723" s="72"/>
      <c r="J723" s="72"/>
      <c r="L723" s="75"/>
      <c r="M723" s="72"/>
      <c r="O723" s="75"/>
      <c r="P723" s="72"/>
    </row>
    <row r="724" spans="1:16" ht="15.9" customHeight="1">
      <c r="A724" s="71">
        <v>710</v>
      </c>
      <c r="D724" s="72"/>
      <c r="G724" s="72"/>
      <c r="J724" s="72"/>
      <c r="L724" s="75"/>
      <c r="M724" s="72"/>
      <c r="O724" s="75"/>
      <c r="P724" s="72"/>
    </row>
    <row r="725" spans="1:16" ht="15.9" customHeight="1">
      <c r="A725" s="71">
        <v>711</v>
      </c>
      <c r="D725" s="72"/>
      <c r="G725" s="72"/>
      <c r="J725" s="72"/>
      <c r="L725" s="75"/>
      <c r="M725" s="72"/>
      <c r="O725" s="75"/>
      <c r="P725" s="72"/>
    </row>
    <row r="726" spans="1:16" ht="15.9" customHeight="1">
      <c r="A726" s="71">
        <v>712</v>
      </c>
      <c r="D726" s="72"/>
      <c r="G726" s="72"/>
      <c r="J726" s="72"/>
      <c r="L726" s="75"/>
      <c r="M726" s="72"/>
      <c r="O726" s="75"/>
      <c r="P726" s="72"/>
    </row>
    <row r="727" spans="1:16" ht="15.9" customHeight="1">
      <c r="A727" s="71">
        <v>713</v>
      </c>
      <c r="D727" s="72"/>
      <c r="G727" s="72"/>
      <c r="J727" s="72"/>
      <c r="L727" s="75"/>
      <c r="M727" s="72"/>
      <c r="O727" s="75"/>
      <c r="P727" s="72"/>
    </row>
    <row r="728" spans="1:16" ht="15.9" customHeight="1">
      <c r="A728" s="71">
        <v>714</v>
      </c>
      <c r="D728" s="72"/>
      <c r="G728" s="72"/>
      <c r="J728" s="72"/>
      <c r="L728" s="75"/>
      <c r="M728" s="72"/>
      <c r="O728" s="75"/>
      <c r="P728" s="72"/>
    </row>
    <row r="729" spans="1:16" ht="15.9" customHeight="1">
      <c r="A729" s="71">
        <v>715</v>
      </c>
      <c r="D729" s="72"/>
      <c r="G729" s="72"/>
      <c r="J729" s="72"/>
      <c r="L729" s="75"/>
      <c r="M729" s="72"/>
      <c r="O729" s="75"/>
      <c r="P729" s="72"/>
    </row>
    <row r="730" spans="1:16" ht="15.9" customHeight="1">
      <c r="A730" s="71">
        <v>716</v>
      </c>
      <c r="D730" s="72"/>
      <c r="G730" s="72"/>
      <c r="J730" s="72"/>
      <c r="L730" s="75"/>
      <c r="M730" s="72"/>
      <c r="O730" s="75"/>
      <c r="P730" s="72"/>
    </row>
    <row r="731" spans="1:16" ht="15.9" customHeight="1">
      <c r="A731" s="71">
        <v>717</v>
      </c>
      <c r="D731" s="72"/>
      <c r="G731" s="72"/>
      <c r="J731" s="72"/>
      <c r="L731" s="75"/>
      <c r="M731" s="72"/>
      <c r="O731" s="75"/>
      <c r="P731" s="72"/>
    </row>
    <row r="732" spans="1:16" ht="15.9" customHeight="1">
      <c r="A732" s="71">
        <v>718</v>
      </c>
      <c r="D732" s="72"/>
      <c r="G732" s="72"/>
      <c r="J732" s="72"/>
      <c r="L732" s="75"/>
      <c r="M732" s="72"/>
      <c r="O732" s="75"/>
      <c r="P732" s="72"/>
    </row>
    <row r="733" spans="1:16" ht="15.9" customHeight="1">
      <c r="A733" s="71">
        <v>719</v>
      </c>
      <c r="D733" s="72"/>
      <c r="G733" s="72"/>
      <c r="J733" s="72"/>
      <c r="L733" s="75"/>
      <c r="M733" s="72"/>
      <c r="O733" s="75"/>
      <c r="P733" s="72"/>
    </row>
    <row r="734" spans="1:16" ht="15.9" customHeight="1">
      <c r="A734" s="71">
        <v>720</v>
      </c>
      <c r="D734" s="72"/>
      <c r="G734" s="72"/>
      <c r="J734" s="72"/>
      <c r="L734" s="75"/>
      <c r="M734" s="72"/>
      <c r="O734" s="75"/>
      <c r="P734" s="72"/>
    </row>
    <row r="735" spans="1:16" ht="15.9" customHeight="1">
      <c r="A735" s="71">
        <v>721</v>
      </c>
      <c r="D735" s="72"/>
      <c r="G735" s="72"/>
      <c r="J735" s="72"/>
      <c r="L735" s="75"/>
      <c r="M735" s="72"/>
      <c r="O735" s="75"/>
      <c r="P735" s="72"/>
    </row>
    <row r="736" spans="1:16" ht="15.9" customHeight="1">
      <c r="A736" s="71">
        <v>722</v>
      </c>
      <c r="D736" s="72"/>
      <c r="G736" s="72"/>
      <c r="J736" s="72"/>
      <c r="L736" s="75"/>
      <c r="M736" s="72"/>
      <c r="O736" s="75"/>
      <c r="P736" s="72"/>
    </row>
    <row r="737" spans="1:16" ht="15.9" customHeight="1">
      <c r="A737" s="71">
        <v>723</v>
      </c>
      <c r="D737" s="72"/>
      <c r="G737" s="72"/>
      <c r="J737" s="72"/>
      <c r="L737" s="75"/>
      <c r="M737" s="72"/>
      <c r="O737" s="75"/>
      <c r="P737" s="72"/>
    </row>
    <row r="738" spans="1:16" ht="15.9" customHeight="1">
      <c r="A738" s="71">
        <v>724</v>
      </c>
      <c r="D738" s="72"/>
      <c r="G738" s="72"/>
      <c r="J738" s="72"/>
      <c r="L738" s="75"/>
      <c r="M738" s="72"/>
      <c r="O738" s="75"/>
      <c r="P738" s="72"/>
    </row>
    <row r="739" spans="1:16" ht="15.9" customHeight="1">
      <c r="A739" s="71">
        <v>725</v>
      </c>
      <c r="D739" s="72"/>
      <c r="G739" s="72"/>
      <c r="J739" s="72"/>
      <c r="L739" s="75"/>
      <c r="M739" s="72"/>
      <c r="O739" s="75"/>
      <c r="P739" s="72"/>
    </row>
    <row r="740" spans="1:16" ht="15.9" customHeight="1">
      <c r="A740" s="71">
        <v>726</v>
      </c>
      <c r="D740" s="72"/>
      <c r="G740" s="72"/>
      <c r="J740" s="72"/>
      <c r="L740" s="75"/>
      <c r="M740" s="72"/>
      <c r="O740" s="75"/>
      <c r="P740" s="72"/>
    </row>
    <row r="741" spans="1:16" ht="15.9" customHeight="1">
      <c r="A741" s="71">
        <v>727</v>
      </c>
      <c r="D741" s="72"/>
      <c r="G741" s="72"/>
      <c r="J741" s="72"/>
      <c r="L741" s="75"/>
      <c r="M741" s="72"/>
      <c r="O741" s="75"/>
      <c r="P741" s="72"/>
    </row>
    <row r="742" spans="1:16" ht="15.9" customHeight="1">
      <c r="A742" s="71">
        <v>728</v>
      </c>
      <c r="D742" s="72"/>
      <c r="G742" s="72"/>
      <c r="J742" s="72"/>
      <c r="L742" s="75"/>
      <c r="M742" s="72"/>
      <c r="O742" s="75"/>
      <c r="P742" s="72"/>
    </row>
    <row r="743" spans="1:16" ht="15.9" customHeight="1">
      <c r="A743" s="71">
        <v>729</v>
      </c>
      <c r="D743" s="72"/>
      <c r="G743" s="72"/>
      <c r="J743" s="72"/>
      <c r="L743" s="75"/>
      <c r="M743" s="72"/>
      <c r="O743" s="75"/>
      <c r="P743" s="72"/>
    </row>
  </sheetData>
  <mergeCells count="24">
    <mergeCell ref="B7:C7"/>
    <mergeCell ref="E7:F7"/>
    <mergeCell ref="H7:I7"/>
    <mergeCell ref="K7:L7"/>
    <mergeCell ref="N7:O7"/>
    <mergeCell ref="Q7:R7"/>
    <mergeCell ref="T7:U7"/>
    <mergeCell ref="W7:X7"/>
    <mergeCell ref="Z7:AA7"/>
    <mergeCell ref="AC7:AD7"/>
    <mergeCell ref="AI2:AJ2"/>
    <mergeCell ref="AC2:AD2"/>
    <mergeCell ref="AF2:AG2"/>
    <mergeCell ref="AI7:AJ7"/>
    <mergeCell ref="AF7:AG7"/>
    <mergeCell ref="T2:U2"/>
    <mergeCell ref="W2:X2"/>
    <mergeCell ref="Z2:AA2"/>
    <mergeCell ref="Q2:R2"/>
    <mergeCell ref="B2:C2"/>
    <mergeCell ref="E2:F2"/>
    <mergeCell ref="H2:I2"/>
    <mergeCell ref="K2:L2"/>
    <mergeCell ref="N2:O2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Munka8">
    <tabColor rgb="FFFF0000"/>
  </sheetPr>
  <dimension ref="A1:AJ743"/>
  <sheetViews>
    <sheetView topLeftCell="I1" zoomScale="60" zoomScaleNormal="60" workbookViewId="0">
      <selection activeCell="AC26" sqref="AC26"/>
    </sheetView>
  </sheetViews>
  <sheetFormatPr defaultColWidth="8.88671875" defaultRowHeight="15" customHeight="1"/>
  <cols>
    <col min="1" max="1" width="4.44140625" style="74" customWidth="1"/>
    <col min="2" max="2" width="20.88671875" style="74" customWidth="1"/>
    <col min="3" max="3" width="10.6640625" style="74" customWidth="1"/>
    <col min="4" max="4" width="3.6640625" style="74" customWidth="1"/>
    <col min="5" max="5" width="21" style="74" customWidth="1"/>
    <col min="6" max="6" width="11.44140625" style="74" customWidth="1"/>
    <col min="7" max="7" width="3.6640625" style="74" customWidth="1"/>
    <col min="8" max="8" width="21" style="74" customWidth="1"/>
    <col min="9" max="9" width="11.109375" style="74" customWidth="1"/>
    <col min="10" max="10" width="3.6640625" style="74" customWidth="1"/>
    <col min="11" max="11" width="23" style="74" customWidth="1"/>
    <col min="12" max="12" width="9.6640625" style="74" customWidth="1"/>
    <col min="13" max="13" width="3.6640625" style="74" customWidth="1"/>
    <col min="14" max="14" width="21" style="74" customWidth="1"/>
    <col min="15" max="15" width="9.88671875" style="74" customWidth="1"/>
    <col min="16" max="16" width="3.6640625" style="74" customWidth="1"/>
    <col min="17" max="17" width="21" style="74" customWidth="1"/>
    <col min="18" max="18" width="11" style="74" customWidth="1"/>
    <col min="19" max="19" width="2.44140625" style="74" customWidth="1"/>
    <col min="20" max="20" width="22.109375" style="74" customWidth="1"/>
    <col min="21" max="21" width="10.44140625" style="74" customWidth="1"/>
    <col min="22" max="22" width="3.109375" style="74" customWidth="1"/>
    <col min="23" max="23" width="19.88671875" style="74" customWidth="1"/>
    <col min="24" max="24" width="10.44140625" style="74" customWidth="1"/>
    <col min="25" max="25" width="3" style="74" customWidth="1"/>
    <col min="26" max="26" width="18.6640625" style="74" customWidth="1"/>
    <col min="27" max="27" width="11" style="74" customWidth="1"/>
    <col min="28" max="28" width="3.33203125" style="74" customWidth="1"/>
    <col min="29" max="29" width="25.109375" style="74" customWidth="1"/>
    <col min="30" max="30" width="11" style="74" customWidth="1"/>
    <col min="31" max="31" width="2.88671875" style="74" customWidth="1"/>
    <col min="32" max="32" width="19.6640625" style="74" customWidth="1"/>
    <col min="33" max="33" width="10.6640625" style="74" customWidth="1"/>
    <col min="34" max="34" width="3.44140625" style="74" customWidth="1"/>
    <col min="35" max="35" width="25.88671875" style="74" customWidth="1"/>
    <col min="36" max="36" width="10.44140625" style="74" customWidth="1"/>
    <col min="37" max="16384" width="8.88671875" style="74"/>
  </cols>
  <sheetData>
    <row r="1" spans="1:36" ht="15.6">
      <c r="A1" s="71"/>
      <c r="B1" s="72"/>
      <c r="C1" s="72"/>
      <c r="D1" s="72"/>
      <c r="E1" s="72"/>
      <c r="F1" s="72"/>
      <c r="G1" s="72"/>
      <c r="H1" s="72"/>
      <c r="I1" s="72"/>
      <c r="J1" s="72"/>
      <c r="K1" s="72"/>
      <c r="L1" s="73"/>
      <c r="M1" s="72"/>
      <c r="N1" s="72"/>
      <c r="O1" s="73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</row>
    <row r="2" spans="1:36" ht="15.6">
      <c r="A2" s="71"/>
      <c r="B2" s="165" t="s">
        <v>2</v>
      </c>
      <c r="C2" s="166"/>
      <c r="D2" s="72"/>
      <c r="E2" s="165" t="s">
        <v>3</v>
      </c>
      <c r="F2" s="166"/>
      <c r="G2" s="72"/>
      <c r="H2" s="165" t="s">
        <v>4</v>
      </c>
      <c r="I2" s="166"/>
      <c r="J2" s="72"/>
      <c r="K2" s="165" t="s">
        <v>5</v>
      </c>
      <c r="L2" s="166"/>
      <c r="M2" s="72"/>
      <c r="N2" s="165" t="s">
        <v>6</v>
      </c>
      <c r="O2" s="166"/>
      <c r="P2" s="72"/>
      <c r="Q2" s="165" t="s">
        <v>7</v>
      </c>
      <c r="R2" s="166"/>
      <c r="S2" s="72"/>
      <c r="T2" s="165" t="s">
        <v>8</v>
      </c>
      <c r="U2" s="166"/>
      <c r="V2" s="72"/>
      <c r="W2" s="165" t="s">
        <v>9</v>
      </c>
      <c r="X2" s="166"/>
      <c r="Y2" s="72"/>
      <c r="Z2" s="165" t="s">
        <v>10</v>
      </c>
      <c r="AA2" s="166"/>
      <c r="AB2" s="72"/>
      <c r="AC2" s="165" t="s">
        <v>11</v>
      </c>
      <c r="AD2" s="166"/>
      <c r="AE2" s="72"/>
      <c r="AF2" s="165" t="s">
        <v>12</v>
      </c>
      <c r="AG2" s="166"/>
      <c r="AI2" s="165" t="s">
        <v>13</v>
      </c>
      <c r="AJ2" s="166"/>
    </row>
    <row r="3" spans="1:36" ht="15.6">
      <c r="A3" s="71"/>
      <c r="B3" s="75" t="s">
        <v>46</v>
      </c>
      <c r="C3" s="76">
        <f>COUNTA(C15:C5000)+C8</f>
        <v>0</v>
      </c>
      <c r="D3" s="72"/>
      <c r="E3" s="75" t="s">
        <v>46</v>
      </c>
      <c r="F3" s="76">
        <f>COUNTA(F15:F5000)+F8</f>
        <v>0</v>
      </c>
      <c r="G3" s="72"/>
      <c r="H3" s="75" t="s">
        <v>46</v>
      </c>
      <c r="I3" s="76">
        <f>COUNTA(I15:I5004)+I8</f>
        <v>0</v>
      </c>
      <c r="J3" s="72"/>
      <c r="K3" s="75" t="s">
        <v>46</v>
      </c>
      <c r="L3" s="76">
        <f>COUNTA(L15:L5005)+L8</f>
        <v>0</v>
      </c>
      <c r="M3" s="72"/>
      <c r="N3" s="75" t="s">
        <v>46</v>
      </c>
      <c r="O3" s="76">
        <f>COUNTA(O15:O5006)+O8</f>
        <v>0</v>
      </c>
      <c r="P3" s="72"/>
      <c r="Q3" s="75" t="s">
        <v>46</v>
      </c>
      <c r="R3" s="76">
        <f>COUNTA(R15:R5002)+R8</f>
        <v>0</v>
      </c>
      <c r="S3" s="72"/>
      <c r="T3" s="75" t="s">
        <v>46</v>
      </c>
      <c r="U3" s="76">
        <f>COUNTA(U15:U4997)+U8</f>
        <v>0</v>
      </c>
      <c r="V3" s="72"/>
      <c r="W3" s="75" t="s">
        <v>46</v>
      </c>
      <c r="X3" s="76">
        <f>COUNTA(X15:X5005)+X8</f>
        <v>0</v>
      </c>
      <c r="Y3" s="72"/>
      <c r="Z3" s="75" t="s">
        <v>46</v>
      </c>
      <c r="AA3" s="76">
        <f>COUNTA(AA15:AA5005)+AA8</f>
        <v>0</v>
      </c>
      <c r="AB3" s="72"/>
      <c r="AC3" s="75" t="s">
        <v>46</v>
      </c>
      <c r="AD3" s="76">
        <f>COUNTA(AD15:AD5005)+AD8</f>
        <v>0</v>
      </c>
      <c r="AE3" s="72"/>
      <c r="AF3" s="75" t="s">
        <v>46</v>
      </c>
      <c r="AG3" s="76">
        <f>COUNTA(AG15:AG5005)+AG8</f>
        <v>0</v>
      </c>
      <c r="AI3" s="75" t="s">
        <v>46</v>
      </c>
      <c r="AJ3" s="76">
        <f>COUNTA(AJ15:AJ5002)+AJ8</f>
        <v>3</v>
      </c>
    </row>
    <row r="4" spans="1:36" ht="15.6">
      <c r="A4" s="71"/>
      <c r="B4" s="75" t="s">
        <v>47</v>
      </c>
      <c r="C4" s="77">
        <f>SUM(C15:C100009)+C9</f>
        <v>0</v>
      </c>
      <c r="D4" s="72"/>
      <c r="E4" s="75" t="s">
        <v>47</v>
      </c>
      <c r="F4" s="77">
        <f>SUM(F15:F100007)+F9</f>
        <v>0</v>
      </c>
      <c r="G4" s="72"/>
      <c r="H4" s="75" t="s">
        <v>47</v>
      </c>
      <c r="I4" s="77">
        <f>SUM(I15:I100011)+I9</f>
        <v>0</v>
      </c>
      <c r="J4" s="72"/>
      <c r="K4" s="75" t="s">
        <v>47</v>
      </c>
      <c r="L4" s="78">
        <f>SUM(L15:L100012)+L9</f>
        <v>0</v>
      </c>
      <c r="M4" s="72"/>
      <c r="N4" s="75" t="s">
        <v>47</v>
      </c>
      <c r="O4" s="78">
        <f>SUM(O15:O100013)+O9</f>
        <v>0</v>
      </c>
      <c r="P4" s="72"/>
      <c r="Q4" s="75" t="s">
        <v>47</v>
      </c>
      <c r="R4" s="77">
        <f>SUM(R15:R100009)+R9</f>
        <v>0</v>
      </c>
      <c r="S4" s="72"/>
      <c r="T4" s="75" t="s">
        <v>47</v>
      </c>
      <c r="U4" s="77">
        <f>SUM(U15:U100004)+U9</f>
        <v>0</v>
      </c>
      <c r="V4" s="72"/>
      <c r="W4" s="75" t="s">
        <v>47</v>
      </c>
      <c r="X4" s="77">
        <f>SUM(X15:X100012)+X9</f>
        <v>0</v>
      </c>
      <c r="Y4" s="72"/>
      <c r="Z4" s="75" t="s">
        <v>47</v>
      </c>
      <c r="AA4" s="77">
        <f>SUM(AA15:AA100012)+AA9</f>
        <v>0</v>
      </c>
      <c r="AB4" s="72"/>
      <c r="AC4" s="75" t="s">
        <v>47</v>
      </c>
      <c r="AD4" s="77">
        <f>SUM(AD15:AD100012)+AD9</f>
        <v>0</v>
      </c>
      <c r="AE4" s="72"/>
      <c r="AF4" s="75" t="s">
        <v>47</v>
      </c>
      <c r="AG4" s="77">
        <f>SUM(AG15:AG100012)+AG9</f>
        <v>0</v>
      </c>
      <c r="AI4" s="75" t="s">
        <v>47</v>
      </c>
      <c r="AJ4" s="77">
        <f>SUM(AJ15:AJ100009)+AJ9</f>
        <v>737</v>
      </c>
    </row>
    <row r="5" spans="1:36" ht="15.6">
      <c r="A5" s="71"/>
      <c r="B5" s="75" t="s">
        <v>48</v>
      </c>
      <c r="C5" s="79">
        <f t="shared" ref="C5:C6" si="0">C4/60+C10</f>
        <v>0</v>
      </c>
      <c r="D5" s="72"/>
      <c r="E5" s="75" t="s">
        <v>48</v>
      </c>
      <c r="F5" s="79">
        <f t="shared" ref="F5:F6" si="1">F4/60+F10</f>
        <v>0</v>
      </c>
      <c r="G5" s="72"/>
      <c r="H5" s="75" t="s">
        <v>48</v>
      </c>
      <c r="I5" s="79">
        <f t="shared" ref="I5:I6" si="2">I4/60+I10</f>
        <v>0</v>
      </c>
      <c r="J5" s="72"/>
      <c r="K5" s="75" t="s">
        <v>48</v>
      </c>
      <c r="L5" s="80">
        <f t="shared" ref="L5:L6" si="3">L4/60+L10</f>
        <v>0</v>
      </c>
      <c r="M5" s="72"/>
      <c r="N5" s="75" t="s">
        <v>48</v>
      </c>
      <c r="O5" s="80">
        <f t="shared" ref="O5:O6" si="4">O4/60+O10</f>
        <v>0</v>
      </c>
      <c r="P5" s="72"/>
      <c r="Q5" s="75" t="s">
        <v>48</v>
      </c>
      <c r="R5" s="79">
        <f t="shared" ref="R5:R6" si="5">R4/60+R10</f>
        <v>0</v>
      </c>
      <c r="S5" s="72"/>
      <c r="T5" s="75" t="s">
        <v>48</v>
      </c>
      <c r="U5" s="79">
        <f t="shared" ref="U5:U6" si="6">U4/60+U10</f>
        <v>0</v>
      </c>
      <c r="V5" s="72"/>
      <c r="W5" s="75" t="s">
        <v>48</v>
      </c>
      <c r="X5" s="79">
        <f t="shared" ref="X5:X6" si="7">X4/60+X10</f>
        <v>0</v>
      </c>
      <c r="Y5" s="72"/>
      <c r="Z5" s="75" t="s">
        <v>48</v>
      </c>
      <c r="AA5" s="79">
        <f t="shared" ref="AA5:AA6" si="8">AA4/60+AA10</f>
        <v>0</v>
      </c>
      <c r="AB5" s="72"/>
      <c r="AC5" s="75" t="s">
        <v>48</v>
      </c>
      <c r="AD5" s="79">
        <f t="shared" ref="AD5:AD6" si="9">AD4/60+AD10</f>
        <v>0</v>
      </c>
      <c r="AE5" s="72"/>
      <c r="AF5" s="75" t="s">
        <v>48</v>
      </c>
      <c r="AG5" s="79">
        <f t="shared" ref="AG5:AG6" si="10">AG4/60+AG10</f>
        <v>0</v>
      </c>
      <c r="AI5" s="75" t="s">
        <v>48</v>
      </c>
      <c r="AJ5" s="79">
        <f t="shared" ref="AJ5:AJ6" si="11">AJ4/60+AJ10</f>
        <v>12.283333333333333</v>
      </c>
    </row>
    <row r="6" spans="1:36" ht="15.6">
      <c r="A6" s="71"/>
      <c r="B6" s="75" t="s">
        <v>49</v>
      </c>
      <c r="C6" s="81">
        <f t="shared" si="0"/>
        <v>0</v>
      </c>
      <c r="D6" s="72"/>
      <c r="E6" s="75" t="s">
        <v>49</v>
      </c>
      <c r="F6" s="81">
        <f t="shared" si="1"/>
        <v>0</v>
      </c>
      <c r="G6" s="72"/>
      <c r="H6" s="75" t="s">
        <v>49</v>
      </c>
      <c r="I6" s="81">
        <f t="shared" si="2"/>
        <v>0</v>
      </c>
      <c r="J6" s="72"/>
      <c r="K6" s="75" t="s">
        <v>49</v>
      </c>
      <c r="L6" s="82">
        <f t="shared" si="3"/>
        <v>0</v>
      </c>
      <c r="M6" s="72"/>
      <c r="N6" s="75" t="s">
        <v>49</v>
      </c>
      <c r="O6" s="82">
        <f t="shared" si="4"/>
        <v>0</v>
      </c>
      <c r="P6" s="72"/>
      <c r="Q6" s="75" t="s">
        <v>49</v>
      </c>
      <c r="R6" s="81">
        <f t="shared" si="5"/>
        <v>0</v>
      </c>
      <c r="S6" s="72"/>
      <c r="T6" s="75" t="s">
        <v>49</v>
      </c>
      <c r="U6" s="81">
        <f t="shared" si="6"/>
        <v>0</v>
      </c>
      <c r="V6" s="72"/>
      <c r="W6" s="75" t="s">
        <v>49</v>
      </c>
      <c r="X6" s="81">
        <f t="shared" si="7"/>
        <v>0</v>
      </c>
      <c r="Y6" s="72"/>
      <c r="Z6" s="75" t="s">
        <v>49</v>
      </c>
      <c r="AA6" s="81">
        <f t="shared" si="8"/>
        <v>0</v>
      </c>
      <c r="AB6" s="72"/>
      <c r="AC6" s="75" t="s">
        <v>49</v>
      </c>
      <c r="AD6" s="81">
        <f t="shared" si="9"/>
        <v>0</v>
      </c>
      <c r="AE6" s="72"/>
      <c r="AF6" s="75" t="s">
        <v>49</v>
      </c>
      <c r="AG6" s="81">
        <f t="shared" si="10"/>
        <v>0</v>
      </c>
      <c r="AI6" s="75" t="s">
        <v>49</v>
      </c>
      <c r="AJ6" s="81">
        <f t="shared" si="11"/>
        <v>0.20472222222222222</v>
      </c>
    </row>
    <row r="7" spans="1:36" ht="15.6">
      <c r="A7" s="71"/>
      <c r="B7" s="165" t="s">
        <v>50</v>
      </c>
      <c r="C7" s="166"/>
      <c r="D7" s="72"/>
      <c r="E7" s="165" t="s">
        <v>50</v>
      </c>
      <c r="F7" s="166"/>
      <c r="G7" s="72"/>
      <c r="H7" s="165" t="s">
        <v>50</v>
      </c>
      <c r="I7" s="166"/>
      <c r="J7" s="72"/>
      <c r="K7" s="165" t="s">
        <v>50</v>
      </c>
      <c r="L7" s="166"/>
      <c r="M7" s="72"/>
      <c r="N7" s="165" t="s">
        <v>50</v>
      </c>
      <c r="O7" s="166"/>
      <c r="P7" s="72"/>
      <c r="Q7" s="165" t="s">
        <v>50</v>
      </c>
      <c r="R7" s="166"/>
      <c r="S7" s="72"/>
      <c r="T7" s="165" t="s">
        <v>50</v>
      </c>
      <c r="U7" s="166"/>
      <c r="V7" s="72"/>
      <c r="W7" s="165" t="s">
        <v>50</v>
      </c>
      <c r="X7" s="166"/>
      <c r="Y7" s="72"/>
      <c r="Z7" s="165" t="s">
        <v>50</v>
      </c>
      <c r="AA7" s="166"/>
      <c r="AB7" s="72"/>
      <c r="AC7" s="165" t="s">
        <v>50</v>
      </c>
      <c r="AD7" s="166"/>
      <c r="AE7" s="72"/>
      <c r="AF7" s="165" t="s">
        <v>50</v>
      </c>
      <c r="AG7" s="166"/>
      <c r="AI7" s="165" t="s">
        <v>50</v>
      </c>
      <c r="AJ7" s="166"/>
    </row>
    <row r="8" spans="1:36" ht="15.6">
      <c r="A8" s="71"/>
      <c r="B8" s="75" t="s">
        <v>46</v>
      </c>
      <c r="C8" s="76"/>
      <c r="D8" s="72"/>
      <c r="E8" s="75" t="s">
        <v>46</v>
      </c>
      <c r="F8" s="76"/>
      <c r="G8" s="72"/>
      <c r="H8" s="75" t="s">
        <v>46</v>
      </c>
      <c r="I8" s="76"/>
      <c r="J8" s="72"/>
      <c r="K8" s="75" t="s">
        <v>46</v>
      </c>
      <c r="L8" s="76"/>
      <c r="M8" s="72"/>
      <c r="N8" s="75" t="s">
        <v>46</v>
      </c>
      <c r="O8" s="76"/>
      <c r="P8" s="72"/>
      <c r="Q8" s="75" t="s">
        <v>46</v>
      </c>
      <c r="R8" s="76"/>
      <c r="S8" s="72"/>
      <c r="T8" s="75" t="s">
        <v>46</v>
      </c>
      <c r="U8" s="76"/>
      <c r="V8" s="72"/>
      <c r="W8" s="75" t="s">
        <v>46</v>
      </c>
      <c r="X8" s="76"/>
      <c r="Y8" s="72"/>
      <c r="Z8" s="75" t="s">
        <v>46</v>
      </c>
      <c r="AA8" s="76"/>
      <c r="AB8" s="72"/>
      <c r="AC8" s="75" t="s">
        <v>46</v>
      </c>
      <c r="AD8" s="76"/>
      <c r="AE8" s="72"/>
      <c r="AF8" s="75" t="s">
        <v>46</v>
      </c>
      <c r="AG8" s="76"/>
      <c r="AI8" s="75" t="s">
        <v>46</v>
      </c>
      <c r="AJ8" s="76"/>
    </row>
    <row r="9" spans="1:36" ht="15.6">
      <c r="A9" s="71"/>
      <c r="B9" s="75" t="s">
        <v>47</v>
      </c>
      <c r="C9" s="77">
        <f>C10*60</f>
        <v>0</v>
      </c>
      <c r="D9" s="72"/>
      <c r="E9" s="75" t="s">
        <v>47</v>
      </c>
      <c r="F9" s="77">
        <f>F10*60</f>
        <v>0</v>
      </c>
      <c r="G9" s="72"/>
      <c r="H9" s="75" t="s">
        <v>47</v>
      </c>
      <c r="I9" s="77">
        <f>I10*60</f>
        <v>0</v>
      </c>
      <c r="J9" s="72"/>
      <c r="K9" s="75" t="s">
        <v>47</v>
      </c>
      <c r="L9" s="78">
        <f>L10*60</f>
        <v>0</v>
      </c>
      <c r="M9" s="72"/>
      <c r="N9" s="75" t="s">
        <v>47</v>
      </c>
      <c r="O9" s="78">
        <f>O10*60</f>
        <v>0</v>
      </c>
      <c r="P9" s="72"/>
      <c r="Q9" s="75" t="s">
        <v>47</v>
      </c>
      <c r="R9" s="77">
        <f>R10*60</f>
        <v>0</v>
      </c>
      <c r="S9" s="72"/>
      <c r="T9" s="75" t="s">
        <v>47</v>
      </c>
      <c r="U9" s="77">
        <f>U10*60</f>
        <v>0</v>
      </c>
      <c r="V9" s="72"/>
      <c r="W9" s="75" t="s">
        <v>47</v>
      </c>
      <c r="X9" s="77">
        <f>X10*60</f>
        <v>0</v>
      </c>
      <c r="Y9" s="72"/>
      <c r="Z9" s="75" t="s">
        <v>47</v>
      </c>
      <c r="AA9" s="77">
        <f>AA10*60</f>
        <v>0</v>
      </c>
      <c r="AB9" s="72"/>
      <c r="AC9" s="75" t="s">
        <v>47</v>
      </c>
      <c r="AD9" s="77">
        <f>AD10*60</f>
        <v>0</v>
      </c>
      <c r="AE9" s="72"/>
      <c r="AF9" s="75" t="s">
        <v>47</v>
      </c>
      <c r="AG9" s="77">
        <f>AG10*60</f>
        <v>0</v>
      </c>
      <c r="AI9" s="75" t="s">
        <v>47</v>
      </c>
      <c r="AJ9" s="77">
        <f>AJ10*60</f>
        <v>0</v>
      </c>
    </row>
    <row r="10" spans="1:36" ht="15.6">
      <c r="A10" s="71"/>
      <c r="B10" s="75" t="s">
        <v>48</v>
      </c>
      <c r="C10" s="79"/>
      <c r="D10" s="72"/>
      <c r="E10" s="75" t="s">
        <v>48</v>
      </c>
      <c r="F10" s="79"/>
      <c r="G10" s="72"/>
      <c r="H10" s="75" t="s">
        <v>48</v>
      </c>
      <c r="I10" s="79"/>
      <c r="J10" s="72"/>
      <c r="K10" s="75" t="s">
        <v>48</v>
      </c>
      <c r="L10" s="80"/>
      <c r="M10" s="72"/>
      <c r="N10" s="75" t="s">
        <v>48</v>
      </c>
      <c r="O10" s="80"/>
      <c r="P10" s="72"/>
      <c r="Q10" s="75" t="s">
        <v>48</v>
      </c>
      <c r="R10" s="79"/>
      <c r="S10" s="72"/>
      <c r="T10" s="75" t="s">
        <v>48</v>
      </c>
      <c r="U10" s="79"/>
      <c r="V10" s="72"/>
      <c r="W10" s="75" t="s">
        <v>48</v>
      </c>
      <c r="X10" s="79"/>
      <c r="Y10" s="72"/>
      <c r="Z10" s="75" t="s">
        <v>48</v>
      </c>
      <c r="AA10" s="79"/>
      <c r="AB10" s="72"/>
      <c r="AC10" s="75" t="s">
        <v>48</v>
      </c>
      <c r="AD10" s="79"/>
      <c r="AE10" s="72"/>
      <c r="AF10" s="75" t="s">
        <v>48</v>
      </c>
      <c r="AG10" s="79"/>
      <c r="AI10" s="75" t="s">
        <v>48</v>
      </c>
      <c r="AJ10" s="79"/>
    </row>
    <row r="11" spans="1:36" ht="15.6">
      <c r="A11" s="71"/>
      <c r="B11" s="83" t="s">
        <v>49</v>
      </c>
      <c r="C11" s="84">
        <f>C10/60</f>
        <v>0</v>
      </c>
      <c r="D11" s="72"/>
      <c r="E11" s="83" t="s">
        <v>49</v>
      </c>
      <c r="F11" s="84">
        <f>F10/60</f>
        <v>0</v>
      </c>
      <c r="G11" s="72"/>
      <c r="H11" s="83" t="s">
        <v>49</v>
      </c>
      <c r="I11" s="84">
        <f>I10/60</f>
        <v>0</v>
      </c>
      <c r="J11" s="72"/>
      <c r="K11" s="83" t="s">
        <v>49</v>
      </c>
      <c r="L11" s="85">
        <f>L10/60</f>
        <v>0</v>
      </c>
      <c r="M11" s="72"/>
      <c r="N11" s="83" t="s">
        <v>49</v>
      </c>
      <c r="O11" s="85">
        <f>O10/60</f>
        <v>0</v>
      </c>
      <c r="P11" s="72"/>
      <c r="Q11" s="83" t="s">
        <v>49</v>
      </c>
      <c r="R11" s="84">
        <f>R10/60</f>
        <v>0</v>
      </c>
      <c r="S11" s="72"/>
      <c r="T11" s="83" t="s">
        <v>49</v>
      </c>
      <c r="U11" s="84">
        <f>U10/60</f>
        <v>0</v>
      </c>
      <c r="V11" s="72"/>
      <c r="W11" s="83" t="s">
        <v>49</v>
      </c>
      <c r="X11" s="84">
        <f>X10/60</f>
        <v>0</v>
      </c>
      <c r="Y11" s="72"/>
      <c r="Z11" s="83" t="s">
        <v>49</v>
      </c>
      <c r="AA11" s="84">
        <f>AA10/60</f>
        <v>0</v>
      </c>
      <c r="AB11" s="72"/>
      <c r="AC11" s="83" t="s">
        <v>49</v>
      </c>
      <c r="AD11" s="84">
        <f>AD10/60</f>
        <v>0</v>
      </c>
      <c r="AE11" s="72"/>
      <c r="AF11" s="83" t="s">
        <v>49</v>
      </c>
      <c r="AG11" s="84">
        <f>AG10/60</f>
        <v>0</v>
      </c>
      <c r="AI11" s="83" t="s">
        <v>49</v>
      </c>
      <c r="AJ11" s="84">
        <f>AJ10/60</f>
        <v>0</v>
      </c>
    </row>
    <row r="12" spans="1:36" ht="15.6">
      <c r="A12" s="71"/>
      <c r="B12" s="75" t="s">
        <v>51</v>
      </c>
      <c r="C12" s="86">
        <v>581</v>
      </c>
      <c r="D12" s="72"/>
      <c r="E12" s="75" t="s">
        <v>51</v>
      </c>
      <c r="F12" s="86">
        <v>581</v>
      </c>
      <c r="G12" s="72"/>
      <c r="H12" s="75" t="s">
        <v>51</v>
      </c>
      <c r="I12" s="86">
        <v>581</v>
      </c>
      <c r="J12" s="72"/>
      <c r="K12" s="75" t="s">
        <v>51</v>
      </c>
      <c r="L12" s="87">
        <v>581</v>
      </c>
      <c r="M12" s="72"/>
      <c r="N12" s="75" t="s">
        <v>51</v>
      </c>
      <c r="O12" s="87">
        <v>581</v>
      </c>
      <c r="P12" s="72"/>
      <c r="Q12" s="75" t="s">
        <v>51</v>
      </c>
      <c r="R12" s="86">
        <v>581</v>
      </c>
      <c r="S12" s="72"/>
      <c r="T12" s="75" t="s">
        <v>51</v>
      </c>
      <c r="U12" s="86">
        <v>581</v>
      </c>
      <c r="V12" s="72"/>
      <c r="W12" s="75" t="s">
        <v>51</v>
      </c>
      <c r="X12" s="86">
        <v>581</v>
      </c>
      <c r="Y12" s="72"/>
      <c r="Z12" s="75" t="s">
        <v>51</v>
      </c>
      <c r="AA12" s="86">
        <v>581</v>
      </c>
      <c r="AB12" s="72"/>
      <c r="AC12" s="75" t="s">
        <v>51</v>
      </c>
      <c r="AD12" s="86">
        <v>581</v>
      </c>
      <c r="AE12" s="72"/>
      <c r="AF12" s="75" t="s">
        <v>51</v>
      </c>
      <c r="AG12" s="86">
        <v>581</v>
      </c>
      <c r="AI12" s="75" t="s">
        <v>51</v>
      </c>
      <c r="AJ12" s="86">
        <v>581</v>
      </c>
    </row>
    <row r="13" spans="1:36" ht="16.2" thickBot="1">
      <c r="A13" s="71"/>
      <c r="B13" s="88" t="s">
        <v>52</v>
      </c>
      <c r="C13" s="62">
        <f>C12*C5</f>
        <v>0</v>
      </c>
      <c r="D13" s="72"/>
      <c r="E13" s="88" t="s">
        <v>52</v>
      </c>
      <c r="F13" s="62">
        <f>F12*F5</f>
        <v>0</v>
      </c>
      <c r="G13" s="72"/>
      <c r="H13" s="88" t="s">
        <v>52</v>
      </c>
      <c r="I13" s="62">
        <f>I12*I5</f>
        <v>0</v>
      </c>
      <c r="J13" s="72"/>
      <c r="K13" s="88" t="s">
        <v>52</v>
      </c>
      <c r="L13" s="89">
        <f>L12*L5</f>
        <v>0</v>
      </c>
      <c r="M13" s="72"/>
      <c r="N13" s="88" t="s">
        <v>52</v>
      </c>
      <c r="O13" s="89">
        <f>O12*O5</f>
        <v>0</v>
      </c>
      <c r="P13" s="72"/>
      <c r="Q13" s="88" t="s">
        <v>52</v>
      </c>
      <c r="R13" s="62">
        <f>R12*R5</f>
        <v>0</v>
      </c>
      <c r="S13" s="72"/>
      <c r="T13" s="88" t="s">
        <v>52</v>
      </c>
      <c r="U13" s="62">
        <f>U12*U5</f>
        <v>0</v>
      </c>
      <c r="V13" s="72"/>
      <c r="W13" s="88" t="s">
        <v>52</v>
      </c>
      <c r="X13" s="62">
        <f>X12*X5</f>
        <v>0</v>
      </c>
      <c r="Y13" s="72"/>
      <c r="Z13" s="88" t="s">
        <v>52</v>
      </c>
      <c r="AA13" s="133">
        <f>AA12*AA5</f>
        <v>0</v>
      </c>
      <c r="AB13" s="72"/>
      <c r="AC13" s="88" t="s">
        <v>52</v>
      </c>
      <c r="AD13" s="62">
        <f>AD12*AD5</f>
        <v>0</v>
      </c>
      <c r="AE13" s="72"/>
      <c r="AF13" s="88" t="s">
        <v>52</v>
      </c>
      <c r="AG13" s="62">
        <f>AG12*AG5</f>
        <v>0</v>
      </c>
      <c r="AI13" s="88" t="s">
        <v>52</v>
      </c>
      <c r="AJ13" s="62">
        <f>AJ12*AJ5</f>
        <v>7136.6166666666668</v>
      </c>
    </row>
    <row r="14" spans="1:36" ht="16.2" thickBot="1">
      <c r="A14" s="71"/>
      <c r="B14" s="90" t="s">
        <v>53</v>
      </c>
      <c r="C14" s="91" t="s">
        <v>54</v>
      </c>
      <c r="D14" s="72"/>
      <c r="E14" s="90" t="s">
        <v>53</v>
      </c>
      <c r="F14" s="91" t="s">
        <v>54</v>
      </c>
      <c r="G14" s="72"/>
      <c r="H14" s="90" t="s">
        <v>53</v>
      </c>
      <c r="I14" s="91" t="s">
        <v>54</v>
      </c>
      <c r="J14" s="72"/>
      <c r="K14" s="90" t="s">
        <v>53</v>
      </c>
      <c r="L14" s="92" t="s">
        <v>54</v>
      </c>
      <c r="M14" s="72"/>
      <c r="N14" s="90" t="s">
        <v>53</v>
      </c>
      <c r="O14" s="92" t="s">
        <v>54</v>
      </c>
      <c r="P14" s="72"/>
      <c r="Q14" s="90" t="s">
        <v>53</v>
      </c>
      <c r="R14" s="91" t="s">
        <v>54</v>
      </c>
      <c r="S14" s="72"/>
      <c r="T14" s="90" t="s">
        <v>53</v>
      </c>
      <c r="U14" s="91" t="s">
        <v>54</v>
      </c>
      <c r="V14" s="72"/>
      <c r="W14" s="91" t="s">
        <v>53</v>
      </c>
      <c r="X14" s="91" t="s">
        <v>54</v>
      </c>
      <c r="Y14" s="72"/>
      <c r="Z14" s="91" t="s">
        <v>53</v>
      </c>
      <c r="AA14" s="134" t="s">
        <v>54</v>
      </c>
      <c r="AB14" s="72"/>
      <c r="AC14" s="91" t="s">
        <v>53</v>
      </c>
      <c r="AD14" s="91" t="s">
        <v>54</v>
      </c>
      <c r="AE14" s="72"/>
      <c r="AF14" s="91" t="s">
        <v>53</v>
      </c>
      <c r="AG14" s="91" t="s">
        <v>54</v>
      </c>
      <c r="AI14" s="91" t="s">
        <v>53</v>
      </c>
      <c r="AJ14" s="91" t="s">
        <v>54</v>
      </c>
    </row>
    <row r="15" spans="1:36" ht="16.2" thickTop="1">
      <c r="A15" s="71"/>
      <c r="B15" s="59"/>
      <c r="C15" s="60"/>
      <c r="D15" s="72"/>
      <c r="E15" s="59"/>
      <c r="F15" s="60"/>
      <c r="H15" s="59"/>
      <c r="I15" s="60"/>
      <c r="K15" s="59"/>
      <c r="L15" s="60"/>
      <c r="N15" s="59"/>
      <c r="O15" s="60"/>
      <c r="P15" s="72"/>
      <c r="Q15" s="59"/>
      <c r="R15" s="60"/>
      <c r="T15" s="59"/>
      <c r="U15" s="60"/>
      <c r="W15" s="59"/>
      <c r="X15" s="60"/>
      <c r="Z15" s="59"/>
      <c r="AA15" s="60"/>
      <c r="AC15" s="69"/>
      <c r="AD15" s="70"/>
      <c r="AF15" s="69"/>
      <c r="AG15" s="70"/>
      <c r="AI15" s="59" t="s">
        <v>180</v>
      </c>
      <c r="AJ15" s="60">
        <v>367</v>
      </c>
    </row>
    <row r="16" spans="1:36" ht="15.6">
      <c r="A16" s="71"/>
      <c r="B16" s="59"/>
      <c r="C16" s="60"/>
      <c r="D16" s="72"/>
      <c r="E16" s="59"/>
      <c r="F16" s="60"/>
      <c r="G16" s="72"/>
      <c r="H16" s="59"/>
      <c r="I16" s="60"/>
      <c r="J16" s="72"/>
      <c r="K16" s="59"/>
      <c r="L16" s="60"/>
      <c r="M16" s="72"/>
      <c r="N16" s="59"/>
      <c r="O16" s="60"/>
      <c r="P16" s="72"/>
      <c r="Q16" s="59"/>
      <c r="R16" s="60"/>
      <c r="T16" s="59"/>
      <c r="U16" s="60"/>
      <c r="W16" s="59"/>
      <c r="X16" s="60"/>
      <c r="Z16" s="59"/>
      <c r="AA16" s="60"/>
      <c r="AC16" s="69"/>
      <c r="AD16" s="70"/>
      <c r="AF16" s="69"/>
      <c r="AG16" s="70"/>
      <c r="AI16" s="59" t="s">
        <v>181</v>
      </c>
      <c r="AJ16" s="60">
        <v>313</v>
      </c>
    </row>
    <row r="17" spans="1:36" ht="15.6">
      <c r="A17" s="71"/>
      <c r="B17" s="59"/>
      <c r="C17" s="60"/>
      <c r="D17" s="72"/>
      <c r="E17" s="59"/>
      <c r="F17" s="60"/>
      <c r="G17" s="72"/>
      <c r="H17" s="59"/>
      <c r="I17" s="60"/>
      <c r="J17" s="72"/>
      <c r="K17" s="59"/>
      <c r="L17" s="60"/>
      <c r="M17" s="72"/>
      <c r="N17" s="59"/>
      <c r="O17" s="60"/>
      <c r="P17" s="72"/>
      <c r="Q17" s="59"/>
      <c r="R17" s="60"/>
      <c r="T17" s="59"/>
      <c r="U17" s="60"/>
      <c r="W17" s="59"/>
      <c r="X17" s="60"/>
      <c r="Z17" s="59"/>
      <c r="AA17" s="60"/>
      <c r="AC17" s="69"/>
      <c r="AD17" s="70"/>
      <c r="AF17" s="69"/>
      <c r="AG17" s="70"/>
      <c r="AI17" s="59" t="s">
        <v>182</v>
      </c>
      <c r="AJ17" s="60">
        <v>57</v>
      </c>
    </row>
    <row r="18" spans="1:36" ht="15.6">
      <c r="A18" s="71"/>
      <c r="B18" s="59"/>
      <c r="C18" s="60"/>
      <c r="D18" s="72"/>
      <c r="E18" s="59"/>
      <c r="F18" s="60"/>
      <c r="G18" s="72"/>
      <c r="H18" s="59"/>
      <c r="I18" s="60"/>
      <c r="J18" s="72"/>
      <c r="K18" s="59"/>
      <c r="L18" s="60"/>
      <c r="M18" s="72"/>
      <c r="N18" s="59"/>
      <c r="O18" s="60"/>
      <c r="P18" s="72"/>
      <c r="Q18" s="59"/>
      <c r="R18" s="60"/>
      <c r="T18" s="59"/>
      <c r="U18" s="60"/>
      <c r="W18" s="59"/>
      <c r="X18" s="60"/>
      <c r="Z18" s="59"/>
      <c r="AA18" s="60"/>
      <c r="AC18" s="69"/>
      <c r="AD18" s="70"/>
      <c r="AF18" s="69"/>
      <c r="AG18" s="70"/>
      <c r="AI18" s="59"/>
      <c r="AJ18" s="60"/>
    </row>
    <row r="19" spans="1:36" ht="15.6">
      <c r="A19" s="71"/>
      <c r="B19" s="59"/>
      <c r="C19" s="60"/>
      <c r="D19" s="72"/>
      <c r="E19" s="59"/>
      <c r="F19" s="60"/>
      <c r="G19" s="72"/>
      <c r="H19" s="59"/>
      <c r="I19" s="60"/>
      <c r="J19" s="72"/>
      <c r="K19" s="59"/>
      <c r="L19" s="60"/>
      <c r="M19" s="72"/>
      <c r="N19" s="59"/>
      <c r="O19" s="60"/>
      <c r="P19" s="72"/>
      <c r="Q19" s="59"/>
      <c r="R19" s="60"/>
      <c r="T19" s="59"/>
      <c r="U19" s="60"/>
      <c r="W19" s="59"/>
      <c r="X19" s="60"/>
      <c r="Z19" s="59"/>
      <c r="AA19" s="60"/>
      <c r="AC19" s="69"/>
      <c r="AD19" s="70"/>
      <c r="AF19" s="69"/>
      <c r="AG19" s="70"/>
      <c r="AI19" s="59"/>
      <c r="AJ19" s="60"/>
    </row>
    <row r="20" spans="1:36" ht="15.6">
      <c r="A20" s="71"/>
      <c r="B20" s="59"/>
      <c r="C20" s="60"/>
      <c r="D20" s="72"/>
      <c r="E20" s="59"/>
      <c r="F20" s="60"/>
      <c r="G20" s="72"/>
      <c r="H20" s="59"/>
      <c r="I20" s="60"/>
      <c r="J20" s="72"/>
      <c r="K20" s="59"/>
      <c r="L20" s="60"/>
      <c r="M20" s="72"/>
      <c r="N20" s="59"/>
      <c r="O20" s="60"/>
      <c r="P20" s="72"/>
      <c r="Q20" s="59"/>
      <c r="R20" s="60"/>
      <c r="T20" s="59"/>
      <c r="U20" s="60"/>
      <c r="W20" s="59"/>
      <c r="X20" s="60"/>
      <c r="Z20" s="59"/>
      <c r="AA20" s="60"/>
      <c r="AC20" s="59"/>
      <c r="AD20" s="60"/>
      <c r="AF20" s="59"/>
      <c r="AG20" s="60"/>
      <c r="AI20" s="59"/>
      <c r="AJ20" s="60"/>
    </row>
    <row r="21" spans="1:36" ht="15.9" customHeight="1">
      <c r="A21" s="71"/>
      <c r="B21" s="59"/>
      <c r="C21" s="60"/>
      <c r="D21" s="72"/>
      <c r="E21" s="59"/>
      <c r="F21" s="60"/>
      <c r="G21" s="72"/>
      <c r="H21" s="59"/>
      <c r="I21" s="60"/>
      <c r="J21" s="72"/>
      <c r="K21" s="59"/>
      <c r="L21" s="60"/>
      <c r="M21" s="72"/>
      <c r="N21" s="59"/>
      <c r="O21" s="60"/>
      <c r="P21" s="72"/>
      <c r="Q21" s="59"/>
      <c r="R21" s="60"/>
      <c r="T21" s="59"/>
      <c r="U21" s="60"/>
      <c r="W21" s="59"/>
      <c r="X21" s="60"/>
      <c r="Z21" s="59"/>
      <c r="AA21" s="60"/>
      <c r="AC21" s="59"/>
      <c r="AD21" s="60"/>
      <c r="AF21" s="59"/>
      <c r="AG21" s="60"/>
      <c r="AI21" s="59"/>
      <c r="AJ21" s="60"/>
    </row>
    <row r="22" spans="1:36" ht="15.9" customHeight="1">
      <c r="A22" s="71"/>
      <c r="B22" s="59"/>
      <c r="C22" s="60"/>
      <c r="D22" s="72"/>
      <c r="E22" s="59"/>
      <c r="F22" s="60"/>
      <c r="G22" s="72"/>
      <c r="H22" s="59"/>
      <c r="I22" s="60"/>
      <c r="J22" s="72"/>
      <c r="K22" s="59"/>
      <c r="L22" s="60"/>
      <c r="M22" s="72"/>
      <c r="N22" s="59"/>
      <c r="O22" s="60"/>
      <c r="P22" s="72"/>
      <c r="Q22" s="59"/>
      <c r="R22" s="60"/>
      <c r="T22" s="59"/>
      <c r="U22" s="60"/>
      <c r="W22" s="59"/>
      <c r="X22" s="60"/>
      <c r="Z22" s="59"/>
      <c r="AA22" s="60"/>
      <c r="AC22" s="59"/>
      <c r="AD22" s="60"/>
      <c r="AF22" s="59"/>
      <c r="AG22" s="60"/>
      <c r="AI22" s="59"/>
      <c r="AJ22" s="60"/>
    </row>
    <row r="23" spans="1:36" ht="15.9" customHeight="1">
      <c r="A23" s="71"/>
      <c r="B23" s="59"/>
      <c r="C23" s="60"/>
      <c r="D23" s="72"/>
      <c r="E23" s="59"/>
      <c r="F23" s="60"/>
      <c r="G23" s="72"/>
      <c r="H23" s="59"/>
      <c r="I23" s="60"/>
      <c r="J23" s="72"/>
      <c r="K23" s="59"/>
      <c r="L23" s="60"/>
      <c r="M23" s="72"/>
      <c r="N23" s="59"/>
      <c r="O23" s="60"/>
      <c r="P23" s="72"/>
      <c r="Q23" s="59"/>
      <c r="R23" s="60"/>
      <c r="T23" s="59"/>
      <c r="U23" s="60"/>
      <c r="W23" s="59"/>
      <c r="X23" s="60"/>
      <c r="Z23" s="59"/>
      <c r="AA23" s="60"/>
      <c r="AC23" s="59"/>
      <c r="AD23" s="60"/>
      <c r="AF23" s="59"/>
      <c r="AG23" s="60"/>
      <c r="AI23" s="59"/>
      <c r="AJ23" s="60"/>
    </row>
    <row r="24" spans="1:36" ht="15.9" customHeight="1">
      <c r="A24" s="71"/>
      <c r="B24" s="59"/>
      <c r="C24" s="60"/>
      <c r="D24" s="72"/>
      <c r="E24" s="59"/>
      <c r="F24" s="60"/>
      <c r="G24" s="72"/>
      <c r="H24" s="59"/>
      <c r="I24" s="60"/>
      <c r="J24" s="72"/>
      <c r="K24" s="59"/>
      <c r="L24" s="60"/>
      <c r="M24" s="72"/>
      <c r="N24" s="59"/>
      <c r="O24" s="60"/>
      <c r="P24" s="72"/>
      <c r="Q24" s="59"/>
      <c r="R24" s="60"/>
      <c r="T24" s="59"/>
      <c r="U24" s="60"/>
      <c r="W24" s="59"/>
      <c r="X24" s="60"/>
      <c r="Z24" s="59"/>
      <c r="AA24" s="60"/>
      <c r="AC24" s="59"/>
      <c r="AD24" s="60"/>
      <c r="AF24" s="59"/>
      <c r="AG24" s="60"/>
      <c r="AI24" s="59"/>
      <c r="AJ24" s="60"/>
    </row>
    <row r="25" spans="1:36" ht="15.9" customHeight="1">
      <c r="A25" s="71"/>
      <c r="B25" s="59"/>
      <c r="C25" s="60"/>
      <c r="D25" s="72"/>
      <c r="E25" s="59"/>
      <c r="F25" s="60"/>
      <c r="G25" s="72"/>
      <c r="H25" s="59"/>
      <c r="I25" s="60"/>
      <c r="J25" s="72"/>
      <c r="K25" s="59"/>
      <c r="L25" s="60"/>
      <c r="M25" s="72"/>
      <c r="N25" s="59"/>
      <c r="O25" s="60"/>
      <c r="P25" s="72"/>
      <c r="Q25" s="59"/>
      <c r="R25" s="60"/>
      <c r="T25" s="59"/>
      <c r="U25" s="60"/>
      <c r="W25" s="59"/>
      <c r="X25" s="60"/>
      <c r="Z25" s="59"/>
      <c r="AA25" s="60"/>
      <c r="AC25" s="59"/>
      <c r="AD25" s="60"/>
      <c r="AF25" s="59"/>
      <c r="AG25" s="60"/>
      <c r="AI25" s="59"/>
      <c r="AJ25" s="60"/>
    </row>
    <row r="26" spans="1:36" ht="15.9" customHeight="1">
      <c r="A26" s="71"/>
      <c r="B26" s="59"/>
      <c r="C26" s="60"/>
      <c r="D26" s="72"/>
      <c r="E26" s="59"/>
      <c r="F26" s="60"/>
      <c r="G26" s="72"/>
      <c r="H26" s="59"/>
      <c r="I26" s="60"/>
      <c r="J26" s="72"/>
      <c r="K26" s="59"/>
      <c r="L26" s="60"/>
      <c r="M26" s="72"/>
      <c r="N26" s="59"/>
      <c r="O26" s="60"/>
      <c r="P26" s="72"/>
      <c r="Q26" s="59"/>
      <c r="R26" s="60"/>
      <c r="T26" s="59"/>
      <c r="U26" s="60"/>
      <c r="W26" s="59"/>
      <c r="X26" s="60"/>
      <c r="Z26" s="59"/>
      <c r="AA26" s="60"/>
      <c r="AC26" s="59"/>
      <c r="AD26" s="60"/>
      <c r="AF26" s="59"/>
      <c r="AG26" s="60"/>
      <c r="AI26" s="59"/>
      <c r="AJ26" s="60"/>
    </row>
    <row r="27" spans="1:36" ht="15.9" customHeight="1">
      <c r="A27" s="71"/>
      <c r="B27" s="59"/>
      <c r="C27" s="60"/>
      <c r="D27" s="72"/>
      <c r="E27" s="59"/>
      <c r="F27" s="60"/>
      <c r="G27" s="72"/>
      <c r="H27" s="59"/>
      <c r="I27" s="60"/>
      <c r="J27" s="72"/>
      <c r="K27" s="59"/>
      <c r="L27" s="60"/>
      <c r="M27" s="72"/>
      <c r="N27" s="59"/>
      <c r="O27" s="60"/>
      <c r="P27" s="72"/>
      <c r="Q27" s="59"/>
      <c r="R27" s="60"/>
      <c r="T27" s="59"/>
      <c r="U27" s="60"/>
      <c r="W27" s="59"/>
      <c r="X27" s="60"/>
      <c r="Z27" s="59"/>
      <c r="AA27" s="60"/>
      <c r="AC27" s="59"/>
      <c r="AD27" s="60"/>
      <c r="AF27" s="59"/>
      <c r="AG27" s="60"/>
      <c r="AI27" s="59"/>
      <c r="AJ27" s="60"/>
    </row>
    <row r="28" spans="1:36" ht="15.9" customHeight="1">
      <c r="A28" s="71"/>
      <c r="B28" s="59"/>
      <c r="C28" s="60"/>
      <c r="D28" s="72"/>
      <c r="E28" s="59"/>
      <c r="F28" s="60"/>
      <c r="G28" s="72"/>
      <c r="H28" s="59"/>
      <c r="I28" s="60"/>
      <c r="J28" s="72"/>
      <c r="K28" s="59"/>
      <c r="L28" s="60"/>
      <c r="M28" s="72"/>
      <c r="N28" s="59"/>
      <c r="O28" s="60"/>
      <c r="P28" s="72"/>
      <c r="Q28" s="59"/>
      <c r="R28" s="60"/>
      <c r="T28" s="59"/>
      <c r="U28" s="60"/>
      <c r="W28" s="59"/>
      <c r="X28" s="60"/>
      <c r="Z28" s="59"/>
      <c r="AA28" s="60"/>
      <c r="AC28" s="59"/>
      <c r="AD28" s="60"/>
      <c r="AF28" s="59"/>
      <c r="AG28" s="60"/>
      <c r="AI28" s="59"/>
      <c r="AJ28" s="60"/>
    </row>
    <row r="29" spans="1:36" ht="15.9" customHeight="1">
      <c r="A29" s="71"/>
      <c r="B29" s="59"/>
      <c r="C29" s="60"/>
      <c r="D29" s="72"/>
      <c r="E29" s="59"/>
      <c r="F29" s="60"/>
      <c r="G29" s="72"/>
      <c r="H29" s="59"/>
      <c r="I29" s="60"/>
      <c r="J29" s="72"/>
      <c r="K29" s="59"/>
      <c r="L29" s="60"/>
      <c r="M29" s="72"/>
      <c r="N29" s="59"/>
      <c r="O29" s="60"/>
      <c r="P29" s="72"/>
      <c r="Q29" s="59"/>
      <c r="R29" s="60"/>
      <c r="T29" s="59"/>
      <c r="U29" s="60"/>
      <c r="W29" s="59"/>
      <c r="X29" s="60"/>
      <c r="Z29" s="59"/>
      <c r="AA29" s="60"/>
      <c r="AC29" s="59"/>
      <c r="AD29" s="60"/>
      <c r="AF29" s="59"/>
      <c r="AG29" s="60"/>
      <c r="AI29" s="59"/>
      <c r="AJ29" s="60"/>
    </row>
    <row r="30" spans="1:36" ht="15.9" customHeight="1">
      <c r="A30" s="71"/>
      <c r="B30" s="59"/>
      <c r="C30" s="60"/>
      <c r="D30" s="72"/>
      <c r="E30" s="59"/>
      <c r="F30" s="60"/>
      <c r="G30" s="72"/>
      <c r="H30" s="59"/>
      <c r="I30" s="60"/>
      <c r="J30" s="72"/>
      <c r="K30" s="59"/>
      <c r="L30" s="60"/>
      <c r="M30" s="72"/>
      <c r="N30" s="59"/>
      <c r="O30" s="60"/>
      <c r="P30" s="72"/>
      <c r="Q30" s="59"/>
      <c r="R30" s="60"/>
      <c r="T30" s="59"/>
      <c r="U30" s="60"/>
      <c r="W30" s="59"/>
      <c r="X30" s="60"/>
      <c r="Z30" s="59"/>
      <c r="AA30" s="60"/>
      <c r="AC30" s="59"/>
      <c r="AD30" s="60"/>
      <c r="AF30" s="59"/>
      <c r="AG30" s="60"/>
      <c r="AI30" s="59"/>
      <c r="AJ30" s="60"/>
    </row>
    <row r="31" spans="1:36" ht="15.9" customHeight="1">
      <c r="A31" s="71"/>
      <c r="B31" s="59"/>
      <c r="C31" s="60"/>
      <c r="D31" s="72"/>
      <c r="E31" s="59"/>
      <c r="F31" s="60"/>
      <c r="G31" s="72"/>
      <c r="H31" s="59"/>
      <c r="I31" s="60"/>
      <c r="J31" s="72"/>
      <c r="K31" s="59"/>
      <c r="L31" s="60"/>
      <c r="M31" s="72"/>
      <c r="N31" s="59"/>
      <c r="O31" s="60"/>
      <c r="P31" s="72"/>
      <c r="Q31" s="59"/>
      <c r="R31" s="60"/>
      <c r="T31" s="59"/>
      <c r="U31" s="60"/>
      <c r="W31" s="59"/>
      <c r="X31" s="60"/>
      <c r="Z31" s="59"/>
      <c r="AA31" s="60"/>
      <c r="AC31" s="59"/>
      <c r="AD31" s="60"/>
      <c r="AF31" s="59"/>
      <c r="AG31" s="60"/>
      <c r="AI31" s="59"/>
      <c r="AJ31" s="60"/>
    </row>
    <row r="32" spans="1:36" ht="15.9" customHeight="1">
      <c r="A32" s="71"/>
      <c r="B32" s="59"/>
      <c r="C32" s="60"/>
      <c r="D32" s="72"/>
      <c r="E32" s="59"/>
      <c r="F32" s="60"/>
      <c r="G32" s="72"/>
      <c r="H32" s="59"/>
      <c r="I32" s="60"/>
      <c r="J32" s="72"/>
      <c r="K32" s="59"/>
      <c r="L32" s="60"/>
      <c r="M32" s="72"/>
      <c r="N32" s="59"/>
      <c r="O32" s="60"/>
      <c r="P32" s="72"/>
      <c r="Q32" s="59"/>
      <c r="R32" s="60"/>
      <c r="T32" s="59"/>
      <c r="U32" s="60"/>
      <c r="W32" s="59"/>
      <c r="X32" s="60"/>
      <c r="Z32" s="59"/>
      <c r="AA32" s="60"/>
      <c r="AC32" s="59"/>
      <c r="AD32" s="60"/>
      <c r="AF32" s="59"/>
      <c r="AG32" s="60"/>
      <c r="AI32" s="59"/>
      <c r="AJ32" s="60"/>
    </row>
    <row r="33" spans="1:36" ht="15.9" customHeight="1">
      <c r="A33" s="71"/>
      <c r="B33" s="59"/>
      <c r="C33" s="60"/>
      <c r="D33" s="72"/>
      <c r="E33" s="59"/>
      <c r="F33" s="60"/>
      <c r="G33" s="72"/>
      <c r="H33" s="59"/>
      <c r="I33" s="60"/>
      <c r="J33" s="72"/>
      <c r="K33" s="59"/>
      <c r="L33" s="60"/>
      <c r="M33" s="72"/>
      <c r="N33" s="59"/>
      <c r="O33" s="60"/>
      <c r="P33" s="72"/>
      <c r="Q33" s="59"/>
      <c r="R33" s="60"/>
      <c r="T33" s="59"/>
      <c r="U33" s="60"/>
      <c r="W33" s="59"/>
      <c r="X33" s="60"/>
      <c r="Z33" s="59"/>
      <c r="AA33" s="60"/>
      <c r="AC33" s="59"/>
      <c r="AD33" s="60"/>
      <c r="AF33" s="59"/>
      <c r="AG33" s="60"/>
      <c r="AI33" s="59"/>
      <c r="AJ33" s="60"/>
    </row>
    <row r="34" spans="1:36" ht="15.9" customHeight="1">
      <c r="A34" s="71"/>
      <c r="B34" s="59"/>
      <c r="C34" s="60"/>
      <c r="D34" s="72"/>
      <c r="E34" s="59"/>
      <c r="F34" s="60"/>
      <c r="G34" s="72"/>
      <c r="H34" s="59"/>
      <c r="I34" s="60"/>
      <c r="J34" s="72"/>
      <c r="K34" s="59"/>
      <c r="L34" s="60"/>
      <c r="M34" s="72"/>
      <c r="N34" s="59"/>
      <c r="O34" s="60"/>
      <c r="P34" s="72"/>
      <c r="Q34" s="59"/>
      <c r="R34" s="60"/>
      <c r="T34" s="59"/>
      <c r="U34" s="60"/>
      <c r="W34" s="59"/>
      <c r="X34" s="60"/>
      <c r="Z34" s="59"/>
      <c r="AA34" s="60"/>
      <c r="AC34" s="59"/>
      <c r="AD34" s="60"/>
      <c r="AF34" s="59"/>
      <c r="AG34" s="60"/>
      <c r="AI34" s="59"/>
      <c r="AJ34" s="60"/>
    </row>
    <row r="35" spans="1:36" ht="15.9" customHeight="1">
      <c r="A35" s="71"/>
      <c r="B35" s="59"/>
      <c r="C35" s="60"/>
      <c r="D35" s="72"/>
      <c r="E35" s="59"/>
      <c r="F35" s="60"/>
      <c r="G35" s="72"/>
      <c r="H35" s="59"/>
      <c r="I35" s="60"/>
      <c r="J35" s="72"/>
      <c r="K35" s="59"/>
      <c r="L35" s="60"/>
      <c r="M35" s="72"/>
      <c r="N35" s="59"/>
      <c r="O35" s="60"/>
      <c r="P35" s="72"/>
      <c r="Q35" s="59"/>
      <c r="R35" s="60"/>
      <c r="T35" s="59"/>
      <c r="U35" s="60"/>
      <c r="W35" s="59"/>
      <c r="X35" s="60"/>
      <c r="Z35" s="59"/>
      <c r="AA35" s="60"/>
      <c r="AC35" s="59"/>
      <c r="AD35" s="60"/>
      <c r="AF35" s="59"/>
      <c r="AG35" s="60"/>
      <c r="AI35" s="59"/>
      <c r="AJ35" s="60"/>
    </row>
    <row r="36" spans="1:36" ht="15.9" customHeight="1">
      <c r="A36" s="71"/>
      <c r="B36" s="59"/>
      <c r="C36" s="60"/>
      <c r="D36" s="72"/>
      <c r="E36" s="59"/>
      <c r="F36" s="60"/>
      <c r="G36" s="72"/>
      <c r="H36" s="59"/>
      <c r="I36" s="60"/>
      <c r="J36" s="72"/>
      <c r="K36" s="59"/>
      <c r="L36" s="60"/>
      <c r="M36" s="72"/>
      <c r="N36" s="59"/>
      <c r="O36" s="60"/>
      <c r="P36" s="72"/>
      <c r="Q36" s="59"/>
      <c r="R36" s="60"/>
      <c r="T36" s="59"/>
      <c r="U36" s="60"/>
      <c r="W36" s="59"/>
      <c r="X36" s="60"/>
      <c r="Z36" s="59"/>
      <c r="AA36" s="60"/>
      <c r="AC36" s="59"/>
      <c r="AD36" s="60"/>
      <c r="AF36" s="59"/>
      <c r="AG36" s="60"/>
      <c r="AI36" s="59"/>
      <c r="AJ36" s="60"/>
    </row>
    <row r="37" spans="1:36" ht="15.9" customHeight="1">
      <c r="A37" s="71"/>
      <c r="B37" s="59"/>
      <c r="C37" s="60"/>
      <c r="D37" s="72"/>
      <c r="E37" s="59"/>
      <c r="F37" s="60"/>
      <c r="G37" s="72"/>
      <c r="H37" s="93"/>
      <c r="I37" s="94"/>
      <c r="J37" s="72"/>
      <c r="K37" s="59"/>
      <c r="L37" s="60"/>
      <c r="M37" s="72"/>
      <c r="N37" s="59"/>
      <c r="O37" s="60"/>
      <c r="P37" s="72"/>
      <c r="Q37" s="59"/>
      <c r="R37" s="60"/>
      <c r="T37" s="59"/>
      <c r="U37" s="60"/>
      <c r="W37" s="59"/>
      <c r="X37" s="60"/>
      <c r="Z37" s="59"/>
      <c r="AA37" s="60"/>
      <c r="AC37" s="59"/>
      <c r="AD37" s="60"/>
      <c r="AF37" s="59"/>
      <c r="AG37" s="60"/>
      <c r="AI37" s="59"/>
      <c r="AJ37" s="60"/>
    </row>
    <row r="38" spans="1:36" ht="15.9" customHeight="1">
      <c r="A38" s="71"/>
      <c r="B38" s="59"/>
      <c r="C38" s="60"/>
      <c r="D38" s="72"/>
      <c r="E38" s="59"/>
      <c r="F38" s="60"/>
      <c r="G38" s="72"/>
      <c r="H38" s="93"/>
      <c r="I38" s="94"/>
      <c r="J38" s="72"/>
      <c r="K38" s="59"/>
      <c r="L38" s="60"/>
      <c r="M38" s="72"/>
      <c r="N38" s="59"/>
      <c r="O38" s="60"/>
      <c r="P38" s="72"/>
      <c r="Q38" s="59"/>
      <c r="R38" s="60"/>
      <c r="T38" s="59"/>
      <c r="U38" s="60"/>
      <c r="W38" s="59"/>
      <c r="X38" s="60"/>
      <c r="Z38" s="59"/>
      <c r="AA38" s="60"/>
      <c r="AC38" s="59"/>
      <c r="AD38" s="60"/>
      <c r="AF38" s="59"/>
      <c r="AG38" s="60"/>
      <c r="AI38" s="59"/>
      <c r="AJ38" s="60"/>
    </row>
    <row r="39" spans="1:36" ht="15.9" customHeight="1">
      <c r="A39" s="71"/>
      <c r="B39" s="59"/>
      <c r="C39" s="60"/>
      <c r="D39" s="72"/>
      <c r="E39" s="59"/>
      <c r="F39" s="60"/>
      <c r="G39" s="72"/>
      <c r="H39" s="93"/>
      <c r="I39" s="94"/>
      <c r="J39" s="72"/>
      <c r="K39" s="59"/>
      <c r="L39" s="60"/>
      <c r="M39" s="72"/>
      <c r="N39" s="59"/>
      <c r="O39" s="60"/>
      <c r="P39" s="72"/>
      <c r="Q39" s="59"/>
      <c r="R39" s="60"/>
      <c r="T39" s="59"/>
      <c r="U39" s="60"/>
      <c r="W39" s="59"/>
      <c r="X39" s="60"/>
      <c r="Z39" s="59"/>
      <c r="AA39" s="60"/>
      <c r="AC39" s="59"/>
      <c r="AD39" s="60"/>
      <c r="AF39" s="59"/>
      <c r="AG39" s="60"/>
      <c r="AI39" s="59"/>
      <c r="AJ39" s="60"/>
    </row>
    <row r="40" spans="1:36" ht="15.9" customHeight="1">
      <c r="A40" s="71"/>
      <c r="B40" s="59"/>
      <c r="C40" s="60"/>
      <c r="D40" s="72"/>
      <c r="E40" s="59"/>
      <c r="F40" s="60"/>
      <c r="G40" s="72"/>
      <c r="H40" s="93"/>
      <c r="I40" s="94"/>
      <c r="J40" s="72"/>
      <c r="K40" s="59"/>
      <c r="L40" s="60"/>
      <c r="M40" s="72"/>
      <c r="N40" s="59"/>
      <c r="O40" s="60"/>
      <c r="P40" s="72"/>
      <c r="Q40" s="59"/>
      <c r="R40" s="60"/>
      <c r="T40" s="59"/>
      <c r="U40" s="60"/>
      <c r="W40" s="59"/>
      <c r="X40" s="60"/>
      <c r="Z40" s="59"/>
      <c r="AA40" s="60"/>
      <c r="AC40" s="59"/>
      <c r="AD40" s="60"/>
      <c r="AF40" s="59"/>
      <c r="AG40" s="60"/>
      <c r="AI40" s="59"/>
      <c r="AJ40" s="60"/>
    </row>
    <row r="41" spans="1:36" ht="15.9" customHeight="1">
      <c r="A41" s="71"/>
      <c r="B41" s="59"/>
      <c r="C41" s="60"/>
      <c r="D41" s="72"/>
      <c r="E41" s="59"/>
      <c r="F41" s="60"/>
      <c r="G41" s="72"/>
      <c r="H41" s="93"/>
      <c r="I41" s="94"/>
      <c r="J41" s="72"/>
      <c r="K41" s="59"/>
      <c r="L41" s="60"/>
      <c r="M41" s="72"/>
      <c r="N41" s="59"/>
      <c r="O41" s="60"/>
      <c r="P41" s="72"/>
      <c r="Q41" s="59"/>
      <c r="R41" s="60"/>
      <c r="T41" s="59"/>
      <c r="U41" s="60"/>
      <c r="W41" s="59"/>
      <c r="X41" s="60"/>
      <c r="Z41" s="59"/>
      <c r="AA41" s="60"/>
      <c r="AC41" s="59"/>
      <c r="AD41" s="60"/>
      <c r="AF41" s="59"/>
      <c r="AG41" s="60"/>
      <c r="AI41" s="59"/>
      <c r="AJ41" s="60"/>
    </row>
    <row r="42" spans="1:36" ht="15.9" customHeight="1">
      <c r="A42" s="71"/>
      <c r="B42" s="59"/>
      <c r="C42" s="60"/>
      <c r="D42" s="72"/>
      <c r="E42" s="59"/>
      <c r="F42" s="60"/>
      <c r="G42" s="72"/>
      <c r="H42" s="93"/>
      <c r="I42" s="94"/>
      <c r="J42" s="72"/>
      <c r="K42" s="59"/>
      <c r="L42" s="60"/>
      <c r="M42" s="72"/>
      <c r="N42" s="59"/>
      <c r="O42" s="60"/>
      <c r="P42" s="72"/>
      <c r="Q42" s="59"/>
      <c r="R42" s="60"/>
      <c r="T42" s="59"/>
      <c r="U42" s="60"/>
      <c r="W42" s="59"/>
      <c r="X42" s="60"/>
      <c r="Z42" s="59"/>
      <c r="AA42" s="60"/>
      <c r="AC42" s="59"/>
      <c r="AD42" s="60"/>
      <c r="AF42" s="59"/>
      <c r="AG42" s="60"/>
      <c r="AI42" s="59"/>
      <c r="AJ42" s="60"/>
    </row>
    <row r="43" spans="1:36" ht="15.9" customHeight="1">
      <c r="A43" s="71"/>
      <c r="B43" s="59"/>
      <c r="C43" s="60"/>
      <c r="D43" s="72"/>
      <c r="E43" s="59"/>
      <c r="F43" s="60"/>
      <c r="G43" s="72"/>
      <c r="H43" s="93"/>
      <c r="I43" s="94"/>
      <c r="J43" s="72"/>
      <c r="K43" s="59"/>
      <c r="L43" s="60"/>
      <c r="M43" s="72"/>
      <c r="P43" s="72"/>
      <c r="Q43" s="59"/>
      <c r="R43" s="60"/>
      <c r="T43" s="59"/>
      <c r="U43" s="60"/>
      <c r="W43" s="59"/>
      <c r="X43" s="60"/>
      <c r="Z43" s="59"/>
      <c r="AA43" s="60"/>
      <c r="AC43" s="59"/>
      <c r="AD43" s="60"/>
      <c r="AF43" s="59"/>
      <c r="AG43" s="60"/>
      <c r="AI43" s="59"/>
      <c r="AJ43" s="60"/>
    </row>
    <row r="44" spans="1:36" ht="15.9" customHeight="1">
      <c r="A44" s="71"/>
      <c r="B44" s="59"/>
      <c r="C44" s="60"/>
      <c r="D44" s="72"/>
      <c r="E44" s="59"/>
      <c r="F44" s="60"/>
      <c r="G44" s="72"/>
      <c r="H44" s="93"/>
      <c r="I44" s="94"/>
      <c r="J44" s="72"/>
      <c r="K44" s="59"/>
      <c r="L44" s="60"/>
      <c r="M44" s="72"/>
      <c r="P44" s="72"/>
      <c r="Q44" s="59"/>
      <c r="R44" s="60"/>
      <c r="T44" s="59"/>
      <c r="U44" s="60"/>
      <c r="W44" s="59"/>
      <c r="X44" s="60"/>
      <c r="Z44" s="59"/>
      <c r="AA44" s="60"/>
      <c r="AC44" s="93"/>
      <c r="AD44" s="94"/>
      <c r="AF44" s="59"/>
      <c r="AG44" s="60"/>
      <c r="AI44" s="59"/>
      <c r="AJ44" s="60"/>
    </row>
    <row r="45" spans="1:36" ht="15.9" customHeight="1">
      <c r="A45" s="71"/>
      <c r="B45" s="59"/>
      <c r="C45" s="60"/>
      <c r="D45" s="72"/>
      <c r="E45" s="59"/>
      <c r="F45" s="60"/>
      <c r="G45" s="72"/>
      <c r="H45" s="93"/>
      <c r="I45" s="94"/>
      <c r="J45" s="72"/>
      <c r="K45" s="59"/>
      <c r="L45" s="60"/>
      <c r="M45" s="72"/>
      <c r="P45" s="72"/>
      <c r="Q45" s="59"/>
      <c r="R45" s="60"/>
      <c r="T45" s="59"/>
      <c r="U45" s="60"/>
      <c r="W45" s="59"/>
      <c r="X45" s="60"/>
      <c r="Z45" s="59"/>
      <c r="AA45" s="60"/>
      <c r="AC45" s="93"/>
      <c r="AD45" s="94"/>
      <c r="AF45" s="59"/>
      <c r="AG45" s="60"/>
      <c r="AI45" s="59"/>
      <c r="AJ45" s="60"/>
    </row>
    <row r="46" spans="1:36" ht="15.9" customHeight="1">
      <c r="A46" s="71"/>
      <c r="B46" s="59"/>
      <c r="C46" s="60"/>
      <c r="D46" s="72"/>
      <c r="E46" s="59"/>
      <c r="F46" s="60"/>
      <c r="G46" s="72"/>
      <c r="H46" s="93"/>
      <c r="I46" s="94"/>
      <c r="J46" s="72"/>
      <c r="K46" s="59"/>
      <c r="L46" s="60"/>
      <c r="M46" s="72"/>
      <c r="P46" s="72"/>
      <c r="Q46" s="59"/>
      <c r="R46" s="60"/>
      <c r="T46" s="59"/>
      <c r="U46" s="60"/>
      <c r="W46" s="59"/>
      <c r="X46" s="60"/>
      <c r="Z46" s="59"/>
      <c r="AA46" s="60"/>
      <c r="AC46" s="93"/>
      <c r="AD46" s="94"/>
      <c r="AF46" s="59"/>
      <c r="AG46" s="60"/>
      <c r="AI46" s="59"/>
      <c r="AJ46" s="60"/>
    </row>
    <row r="47" spans="1:36" ht="15.9" customHeight="1">
      <c r="A47" s="71"/>
      <c r="B47" s="59"/>
      <c r="C47" s="60"/>
      <c r="D47" s="72"/>
      <c r="E47" s="59"/>
      <c r="F47" s="60"/>
      <c r="G47" s="72"/>
      <c r="H47" s="93"/>
      <c r="I47" s="94"/>
      <c r="J47" s="72"/>
      <c r="K47" s="59"/>
      <c r="L47" s="60"/>
      <c r="M47" s="72"/>
      <c r="P47" s="72"/>
      <c r="Q47" s="59"/>
      <c r="R47" s="60"/>
      <c r="T47" s="59"/>
      <c r="U47" s="60"/>
      <c r="W47" s="59"/>
      <c r="X47" s="60"/>
      <c r="Z47" s="59"/>
      <c r="AA47" s="60"/>
      <c r="AC47" s="93"/>
      <c r="AD47" s="94"/>
      <c r="AF47" s="59"/>
      <c r="AG47" s="60"/>
      <c r="AI47" s="59"/>
      <c r="AJ47" s="60"/>
    </row>
    <row r="48" spans="1:36" ht="15.9" customHeight="1">
      <c r="A48" s="71"/>
      <c r="B48" s="59"/>
      <c r="C48" s="60"/>
      <c r="D48" s="72"/>
      <c r="E48" s="59"/>
      <c r="F48" s="60"/>
      <c r="G48" s="72"/>
      <c r="H48" s="93"/>
      <c r="I48" s="94"/>
      <c r="J48" s="72"/>
      <c r="K48" s="59"/>
      <c r="L48" s="60"/>
      <c r="M48" s="72"/>
      <c r="P48" s="72"/>
      <c r="Q48" s="59"/>
      <c r="R48" s="60"/>
      <c r="T48" s="59"/>
      <c r="U48" s="60"/>
      <c r="W48" s="59"/>
      <c r="X48" s="60"/>
      <c r="Z48" s="59"/>
      <c r="AA48" s="60"/>
      <c r="AC48" s="93"/>
      <c r="AD48" s="94"/>
      <c r="AF48" s="59"/>
      <c r="AG48" s="60"/>
      <c r="AI48" s="93"/>
      <c r="AJ48" s="94"/>
    </row>
    <row r="49" spans="1:36" ht="15.9" customHeight="1">
      <c r="A49" s="71"/>
      <c r="B49" s="93"/>
      <c r="C49" s="94"/>
      <c r="D49" s="72"/>
      <c r="E49" s="93"/>
      <c r="F49" s="94"/>
      <c r="G49" s="72"/>
      <c r="H49" s="93"/>
      <c r="I49" s="94"/>
      <c r="J49" s="72"/>
      <c r="K49" s="59"/>
      <c r="L49" s="60"/>
      <c r="M49" s="72"/>
      <c r="P49" s="72"/>
      <c r="Q49" s="59"/>
      <c r="R49" s="60"/>
      <c r="T49" s="59"/>
      <c r="U49" s="60"/>
      <c r="W49" s="59"/>
      <c r="X49" s="60"/>
      <c r="Z49" s="59"/>
      <c r="AA49" s="60"/>
      <c r="AC49" s="93"/>
      <c r="AD49" s="94"/>
      <c r="AF49" s="59"/>
      <c r="AG49" s="60"/>
      <c r="AI49" s="93"/>
      <c r="AJ49" s="94"/>
    </row>
    <row r="50" spans="1:36" ht="15.9" customHeight="1">
      <c r="A50" s="71"/>
      <c r="B50" s="93"/>
      <c r="C50" s="94"/>
      <c r="D50" s="72"/>
      <c r="E50" s="93"/>
      <c r="F50" s="94"/>
      <c r="G50" s="72"/>
      <c r="H50" s="93"/>
      <c r="I50" s="94"/>
      <c r="J50" s="72"/>
      <c r="K50" s="59"/>
      <c r="L50" s="60"/>
      <c r="M50" s="72"/>
      <c r="P50" s="72"/>
      <c r="Q50" s="59"/>
      <c r="R50" s="60"/>
      <c r="T50" s="59"/>
      <c r="U50" s="60"/>
      <c r="W50" s="59"/>
      <c r="X50" s="60"/>
      <c r="Z50" s="59"/>
      <c r="AA50" s="60"/>
      <c r="AC50" s="93"/>
      <c r="AD50" s="94"/>
      <c r="AF50" s="59"/>
      <c r="AG50" s="60"/>
      <c r="AI50" s="93"/>
      <c r="AJ50" s="94"/>
    </row>
    <row r="51" spans="1:36" ht="15.9" customHeight="1">
      <c r="A51" s="71"/>
      <c r="B51" s="93"/>
      <c r="C51" s="94"/>
      <c r="D51" s="72"/>
      <c r="E51" s="93"/>
      <c r="F51" s="94"/>
      <c r="G51" s="72"/>
      <c r="H51" s="93"/>
      <c r="I51" s="94"/>
      <c r="J51" s="72"/>
      <c r="K51" s="59"/>
      <c r="L51" s="60"/>
      <c r="M51" s="72"/>
      <c r="P51" s="72"/>
      <c r="Q51" s="59"/>
      <c r="R51" s="60"/>
      <c r="T51" s="59"/>
      <c r="U51" s="60"/>
      <c r="W51" s="59"/>
      <c r="X51" s="60"/>
      <c r="Z51" s="59"/>
      <c r="AA51" s="60"/>
      <c r="AC51" s="93"/>
      <c r="AD51" s="94"/>
      <c r="AF51" s="59"/>
      <c r="AG51" s="60"/>
      <c r="AI51" s="93"/>
      <c r="AJ51" s="94"/>
    </row>
    <row r="52" spans="1:36" ht="15.9" customHeight="1">
      <c r="A52" s="71"/>
      <c r="B52" s="93"/>
      <c r="C52" s="94"/>
      <c r="D52" s="72"/>
      <c r="E52" s="93"/>
      <c r="F52" s="94"/>
      <c r="G52" s="72"/>
      <c r="H52" s="93"/>
      <c r="I52" s="94"/>
      <c r="J52" s="72"/>
      <c r="K52" s="59"/>
      <c r="L52" s="60"/>
      <c r="M52" s="72"/>
      <c r="P52" s="72"/>
      <c r="Q52" s="59"/>
      <c r="R52" s="60"/>
      <c r="T52" s="59"/>
      <c r="U52" s="60"/>
      <c r="W52" s="59"/>
      <c r="X52" s="60"/>
      <c r="Z52" s="113"/>
      <c r="AA52" s="114"/>
      <c r="AC52" s="93"/>
      <c r="AD52" s="94"/>
      <c r="AF52" s="59"/>
      <c r="AG52" s="60"/>
      <c r="AI52" s="93"/>
      <c r="AJ52" s="94"/>
    </row>
    <row r="53" spans="1:36" ht="15.9" customHeight="1">
      <c r="A53" s="71"/>
      <c r="B53" s="93"/>
      <c r="C53" s="94"/>
      <c r="D53" s="72"/>
      <c r="E53" s="93"/>
      <c r="F53" s="94"/>
      <c r="G53" s="72"/>
      <c r="H53" s="93"/>
      <c r="I53" s="94"/>
      <c r="J53" s="72"/>
      <c r="K53" s="59"/>
      <c r="L53" s="60"/>
      <c r="M53" s="72"/>
      <c r="P53" s="72"/>
      <c r="Q53" s="59"/>
      <c r="R53" s="60"/>
      <c r="T53" s="59"/>
      <c r="U53" s="60"/>
      <c r="W53" s="59"/>
      <c r="X53" s="60"/>
      <c r="Z53" s="113"/>
      <c r="AA53" s="114"/>
      <c r="AC53" s="93"/>
      <c r="AD53" s="94"/>
      <c r="AF53" s="59"/>
      <c r="AG53" s="60"/>
      <c r="AI53" s="93"/>
      <c r="AJ53" s="94"/>
    </row>
    <row r="54" spans="1:36" ht="15.9" customHeight="1">
      <c r="A54" s="71"/>
      <c r="B54" s="93"/>
      <c r="C54" s="94"/>
      <c r="D54" s="72"/>
      <c r="E54" s="93"/>
      <c r="F54" s="94"/>
      <c r="G54" s="72"/>
      <c r="H54" s="93"/>
      <c r="I54" s="94"/>
      <c r="J54" s="72"/>
      <c r="K54" s="59"/>
      <c r="L54" s="60"/>
      <c r="M54" s="72"/>
      <c r="P54" s="72"/>
      <c r="Q54" s="59"/>
      <c r="R54" s="60"/>
      <c r="T54" s="59"/>
      <c r="U54" s="60"/>
      <c r="W54" s="59"/>
      <c r="X54" s="60"/>
      <c r="Z54" s="113"/>
      <c r="AA54" s="114"/>
      <c r="AC54" s="93"/>
      <c r="AD54" s="94"/>
      <c r="AF54" s="59"/>
      <c r="AG54" s="60"/>
      <c r="AI54" s="93"/>
      <c r="AJ54" s="94"/>
    </row>
    <row r="55" spans="1:36" ht="15.9" customHeight="1">
      <c r="A55" s="71"/>
      <c r="B55" s="93"/>
      <c r="C55" s="94"/>
      <c r="D55" s="72"/>
      <c r="E55" s="93"/>
      <c r="F55" s="94"/>
      <c r="G55" s="72"/>
      <c r="H55" s="93"/>
      <c r="I55" s="94"/>
      <c r="J55" s="72"/>
      <c r="K55" s="59"/>
      <c r="L55" s="60"/>
      <c r="M55" s="72"/>
      <c r="P55" s="72"/>
      <c r="Q55" s="59"/>
      <c r="R55" s="60"/>
      <c r="T55" s="59"/>
      <c r="U55" s="60"/>
      <c r="W55" s="59"/>
      <c r="X55" s="60"/>
      <c r="Z55" s="113"/>
      <c r="AA55" s="114"/>
      <c r="AC55" s="93"/>
      <c r="AD55" s="94"/>
      <c r="AF55" s="59"/>
      <c r="AG55" s="60"/>
      <c r="AI55" s="93"/>
      <c r="AJ55" s="94"/>
    </row>
    <row r="56" spans="1:36" ht="15.9" customHeight="1">
      <c r="A56" s="71"/>
      <c r="B56" s="93"/>
      <c r="C56" s="94"/>
      <c r="D56" s="72"/>
      <c r="E56" s="93"/>
      <c r="F56" s="94"/>
      <c r="G56" s="72"/>
      <c r="H56" s="93"/>
      <c r="I56" s="94"/>
      <c r="J56" s="72"/>
      <c r="K56" s="59"/>
      <c r="L56" s="60"/>
      <c r="M56" s="72"/>
      <c r="P56" s="72"/>
      <c r="Q56" s="59"/>
      <c r="R56" s="60"/>
      <c r="T56" s="59"/>
      <c r="U56" s="60"/>
      <c r="W56" s="59"/>
      <c r="X56" s="60"/>
      <c r="Z56" s="113"/>
      <c r="AA56" s="114"/>
      <c r="AC56" s="93"/>
      <c r="AD56" s="94"/>
      <c r="AF56" s="59"/>
      <c r="AG56" s="60"/>
      <c r="AI56" s="93"/>
      <c r="AJ56" s="94"/>
    </row>
    <row r="57" spans="1:36" ht="15.9" customHeight="1">
      <c r="A57" s="71"/>
      <c r="B57" s="93"/>
      <c r="C57" s="94"/>
      <c r="D57" s="72"/>
      <c r="E57" s="93"/>
      <c r="F57" s="94"/>
      <c r="G57" s="72"/>
      <c r="H57" s="93"/>
      <c r="I57" s="94"/>
      <c r="J57" s="72"/>
      <c r="K57" s="93"/>
      <c r="L57" s="94"/>
      <c r="M57" s="72"/>
      <c r="P57" s="72"/>
      <c r="Q57" s="59"/>
      <c r="R57" s="60"/>
      <c r="T57" s="59"/>
      <c r="U57" s="60"/>
      <c r="W57" s="59"/>
      <c r="X57" s="60"/>
      <c r="Z57" s="113"/>
      <c r="AA57" s="114"/>
      <c r="AC57" s="93"/>
      <c r="AD57" s="94"/>
      <c r="AF57" s="59"/>
      <c r="AG57" s="60"/>
      <c r="AI57" s="93"/>
      <c r="AJ57" s="94"/>
    </row>
    <row r="58" spans="1:36" ht="15.9" customHeight="1">
      <c r="A58" s="71"/>
      <c r="B58" s="93"/>
      <c r="C58" s="94"/>
      <c r="D58" s="72"/>
      <c r="E58" s="93"/>
      <c r="F58" s="94"/>
      <c r="G58" s="72"/>
      <c r="H58" s="93"/>
      <c r="I58" s="94"/>
      <c r="J58" s="72"/>
      <c r="K58" s="93"/>
      <c r="L58" s="94"/>
      <c r="M58" s="72"/>
      <c r="P58" s="72"/>
      <c r="Q58" s="59"/>
      <c r="R58" s="60"/>
      <c r="T58" s="59"/>
      <c r="U58" s="60"/>
      <c r="W58" s="59"/>
      <c r="X58" s="60"/>
      <c r="Z58" s="113"/>
      <c r="AA58" s="114"/>
      <c r="AC58" s="93"/>
      <c r="AD58" s="94"/>
      <c r="AF58" s="59"/>
      <c r="AG58" s="60"/>
      <c r="AI58" s="93"/>
      <c r="AJ58" s="94"/>
    </row>
    <row r="59" spans="1:36" ht="15.9" customHeight="1">
      <c r="A59" s="71"/>
      <c r="B59" s="93"/>
      <c r="C59" s="94"/>
      <c r="D59" s="72"/>
      <c r="E59" s="93"/>
      <c r="F59" s="94"/>
      <c r="G59" s="72"/>
      <c r="H59" s="93"/>
      <c r="I59" s="94"/>
      <c r="J59" s="72"/>
      <c r="K59" s="93"/>
      <c r="L59" s="94"/>
      <c r="M59" s="72"/>
      <c r="P59" s="72"/>
      <c r="Q59" s="59"/>
      <c r="R59" s="60"/>
      <c r="T59" s="59"/>
      <c r="U59" s="60"/>
      <c r="W59" s="59"/>
      <c r="X59" s="60"/>
      <c r="Z59" s="113"/>
      <c r="AA59" s="114"/>
      <c r="AC59" s="93"/>
      <c r="AD59" s="94"/>
      <c r="AF59" s="59"/>
      <c r="AG59" s="60"/>
      <c r="AI59" s="93"/>
      <c r="AJ59" s="94"/>
    </row>
    <row r="60" spans="1:36" ht="15.9" customHeight="1">
      <c r="A60" s="71"/>
      <c r="B60" s="93"/>
      <c r="C60" s="94"/>
      <c r="D60" s="72"/>
      <c r="E60" s="93"/>
      <c r="F60" s="94"/>
      <c r="G60" s="72"/>
      <c r="H60" s="93"/>
      <c r="I60" s="94"/>
      <c r="J60" s="72"/>
      <c r="K60" s="93"/>
      <c r="L60" s="94"/>
      <c r="M60" s="72"/>
      <c r="N60" s="93"/>
      <c r="O60" s="94"/>
      <c r="P60" s="72"/>
      <c r="Q60" s="59"/>
      <c r="R60" s="60"/>
      <c r="T60" s="59"/>
      <c r="U60" s="60"/>
      <c r="W60" s="97"/>
      <c r="X60" s="98"/>
      <c r="Z60" s="113"/>
      <c r="AA60" s="114"/>
      <c r="AC60" s="93"/>
      <c r="AD60" s="94"/>
      <c r="AF60" s="59"/>
      <c r="AG60" s="60"/>
      <c r="AI60" s="93"/>
      <c r="AJ60" s="94"/>
    </row>
    <row r="61" spans="1:36" ht="15.9" customHeight="1">
      <c r="A61" s="71"/>
      <c r="B61" s="93"/>
      <c r="C61" s="94"/>
      <c r="D61" s="72"/>
      <c r="E61" s="93"/>
      <c r="F61" s="94"/>
      <c r="G61" s="72"/>
      <c r="H61" s="93"/>
      <c r="I61" s="94"/>
      <c r="J61" s="72"/>
      <c r="K61" s="93"/>
      <c r="L61" s="94"/>
      <c r="M61" s="72"/>
      <c r="N61" s="93"/>
      <c r="O61" s="94"/>
      <c r="P61" s="72"/>
      <c r="Q61" s="59"/>
      <c r="R61" s="60"/>
      <c r="T61" s="59"/>
      <c r="U61" s="60"/>
      <c r="W61" s="97"/>
      <c r="X61" s="98"/>
      <c r="Z61" s="113"/>
      <c r="AA61" s="114"/>
      <c r="AC61" s="93"/>
      <c r="AD61" s="94"/>
      <c r="AF61" s="59"/>
      <c r="AG61" s="60"/>
      <c r="AI61" s="93"/>
      <c r="AJ61" s="94"/>
    </row>
    <row r="62" spans="1:36" ht="15.9" customHeight="1">
      <c r="A62" s="71"/>
      <c r="B62" s="93"/>
      <c r="C62" s="94"/>
      <c r="D62" s="72"/>
      <c r="E62" s="93"/>
      <c r="F62" s="94"/>
      <c r="G62" s="72"/>
      <c r="H62" s="93"/>
      <c r="I62" s="94"/>
      <c r="J62" s="72"/>
      <c r="K62" s="93"/>
      <c r="L62" s="94"/>
      <c r="M62" s="72"/>
      <c r="N62" s="93"/>
      <c r="O62" s="94"/>
      <c r="P62" s="72"/>
      <c r="Q62" s="59"/>
      <c r="R62" s="60"/>
      <c r="T62" s="59"/>
      <c r="U62" s="60"/>
      <c r="W62" s="97"/>
      <c r="X62" s="98"/>
      <c r="Z62" s="113"/>
      <c r="AA62" s="114"/>
      <c r="AC62" s="93"/>
      <c r="AD62" s="94"/>
      <c r="AF62" s="59"/>
      <c r="AG62" s="60"/>
      <c r="AI62" s="93"/>
      <c r="AJ62" s="94"/>
    </row>
    <row r="63" spans="1:36" ht="15.9" customHeight="1">
      <c r="A63" s="71"/>
      <c r="B63" s="93"/>
      <c r="C63" s="94"/>
      <c r="D63" s="72"/>
      <c r="E63" s="93"/>
      <c r="F63" s="94"/>
      <c r="G63" s="72"/>
      <c r="H63" s="93"/>
      <c r="I63" s="94"/>
      <c r="J63" s="72"/>
      <c r="K63" s="93"/>
      <c r="L63" s="94"/>
      <c r="M63" s="72"/>
      <c r="N63" s="93"/>
      <c r="O63" s="94"/>
      <c r="P63" s="72"/>
      <c r="Q63" s="59"/>
      <c r="R63" s="60"/>
      <c r="T63" s="59"/>
      <c r="U63" s="60"/>
      <c r="W63" s="97"/>
      <c r="X63" s="98"/>
      <c r="Z63" s="113"/>
      <c r="AA63" s="114"/>
      <c r="AC63" s="93"/>
      <c r="AD63" s="94"/>
      <c r="AF63" s="59"/>
      <c r="AG63" s="60"/>
      <c r="AI63" s="93"/>
      <c r="AJ63" s="94"/>
    </row>
    <row r="64" spans="1:36" ht="15.9" customHeight="1">
      <c r="A64" s="71"/>
      <c r="B64" s="93"/>
      <c r="C64" s="94"/>
      <c r="D64" s="72"/>
      <c r="E64" s="93"/>
      <c r="F64" s="94"/>
      <c r="G64" s="72"/>
      <c r="H64" s="93"/>
      <c r="I64" s="94"/>
      <c r="J64" s="72"/>
      <c r="K64" s="93"/>
      <c r="L64" s="94"/>
      <c r="M64" s="72"/>
      <c r="N64" s="93"/>
      <c r="O64" s="94"/>
      <c r="P64" s="72"/>
      <c r="Q64" s="59"/>
      <c r="R64" s="60"/>
      <c r="T64" s="59"/>
      <c r="U64" s="60"/>
      <c r="W64" s="97"/>
      <c r="X64" s="98"/>
      <c r="Z64" s="113"/>
      <c r="AA64" s="114"/>
      <c r="AC64" s="93"/>
      <c r="AD64" s="94"/>
      <c r="AF64" s="59"/>
      <c r="AG64" s="60"/>
      <c r="AI64" s="93"/>
      <c r="AJ64" s="94"/>
    </row>
    <row r="65" spans="1:36" ht="15.9" customHeight="1">
      <c r="A65" s="71"/>
      <c r="B65" s="93"/>
      <c r="C65" s="94"/>
      <c r="D65" s="72"/>
      <c r="E65" s="93"/>
      <c r="F65" s="94"/>
      <c r="G65" s="72"/>
      <c r="H65" s="93"/>
      <c r="I65" s="94"/>
      <c r="J65" s="72"/>
      <c r="K65" s="118"/>
      <c r="L65" s="94"/>
      <c r="M65" s="72"/>
      <c r="N65" s="93"/>
      <c r="O65" s="94"/>
      <c r="P65" s="72"/>
      <c r="Q65" s="59"/>
      <c r="R65" s="60"/>
      <c r="T65" s="59"/>
      <c r="U65" s="60"/>
      <c r="W65" s="97"/>
      <c r="X65" s="98"/>
      <c r="Z65" s="113"/>
      <c r="AA65" s="114"/>
      <c r="AC65" s="93"/>
      <c r="AD65" s="94"/>
      <c r="AF65" s="59"/>
      <c r="AG65" s="60"/>
      <c r="AI65" s="93"/>
      <c r="AJ65" s="94"/>
    </row>
    <row r="66" spans="1:36" ht="15.9" customHeight="1">
      <c r="A66" s="71"/>
      <c r="B66" s="93"/>
      <c r="C66" s="94"/>
      <c r="D66" s="72"/>
      <c r="E66" s="93"/>
      <c r="F66" s="94"/>
      <c r="G66" s="72"/>
      <c r="H66" s="93"/>
      <c r="I66" s="94"/>
      <c r="J66" s="72"/>
      <c r="K66" s="118"/>
      <c r="L66" s="94"/>
      <c r="M66" s="72"/>
      <c r="N66" s="93"/>
      <c r="O66" s="94"/>
      <c r="P66" s="72"/>
      <c r="Q66" s="59"/>
      <c r="R66" s="60"/>
      <c r="T66" s="59"/>
      <c r="U66" s="60"/>
      <c r="W66" s="97"/>
      <c r="X66" s="98"/>
      <c r="Z66" s="113"/>
      <c r="AA66" s="114"/>
      <c r="AC66" s="93"/>
      <c r="AD66" s="94"/>
      <c r="AF66" s="135"/>
      <c r="AG66" s="136"/>
      <c r="AI66" s="93"/>
      <c r="AJ66" s="94"/>
    </row>
    <row r="67" spans="1:36" ht="15.9" customHeight="1">
      <c r="A67" s="71"/>
      <c r="B67" s="93"/>
      <c r="C67" s="94"/>
      <c r="D67" s="72"/>
      <c r="E67" s="93"/>
      <c r="F67" s="94"/>
      <c r="G67" s="72"/>
      <c r="H67" s="93"/>
      <c r="I67" s="94"/>
      <c r="J67" s="72"/>
      <c r="K67" s="118"/>
      <c r="L67" s="94"/>
      <c r="M67" s="72"/>
      <c r="N67" s="93"/>
      <c r="O67" s="94"/>
      <c r="P67" s="72"/>
      <c r="Q67" s="59"/>
      <c r="R67" s="60"/>
      <c r="T67" s="59"/>
      <c r="U67" s="60"/>
      <c r="W67" s="113"/>
      <c r="X67" s="114"/>
      <c r="Z67" s="113"/>
      <c r="AA67" s="114"/>
      <c r="AC67" s="93"/>
      <c r="AD67" s="94"/>
      <c r="AF67" s="135"/>
      <c r="AG67" s="136"/>
      <c r="AI67" s="93"/>
      <c r="AJ67" s="94"/>
    </row>
    <row r="68" spans="1:36" ht="15.9" customHeight="1">
      <c r="A68" s="71"/>
      <c r="B68" s="93"/>
      <c r="C68" s="94"/>
      <c r="D68" s="72"/>
      <c r="E68" s="93"/>
      <c r="F68" s="94"/>
      <c r="G68" s="72"/>
      <c r="H68" s="93"/>
      <c r="I68" s="94"/>
      <c r="J68" s="72"/>
      <c r="K68" s="118"/>
      <c r="L68" s="94"/>
      <c r="M68" s="72"/>
      <c r="N68" s="93"/>
      <c r="O68" s="94"/>
      <c r="P68" s="72"/>
      <c r="Q68" s="117"/>
      <c r="R68" s="117"/>
      <c r="T68" s="59"/>
      <c r="U68" s="60"/>
      <c r="W68" s="113"/>
      <c r="X68" s="114"/>
      <c r="Z68" s="113"/>
      <c r="AA68" s="114"/>
      <c r="AC68" s="93"/>
      <c r="AD68" s="94"/>
      <c r="AF68" s="135"/>
      <c r="AG68" s="136"/>
      <c r="AI68" s="93"/>
      <c r="AJ68" s="94"/>
    </row>
    <row r="69" spans="1:36" ht="15.9" customHeight="1">
      <c r="A69" s="71"/>
      <c r="B69" s="93"/>
      <c r="C69" s="94"/>
      <c r="D69" s="72"/>
      <c r="E69" s="93"/>
      <c r="F69" s="94"/>
      <c r="G69" s="72"/>
      <c r="H69" s="93"/>
      <c r="I69" s="94"/>
      <c r="J69" s="72"/>
      <c r="K69" s="118"/>
      <c r="L69" s="94"/>
      <c r="M69" s="72"/>
      <c r="N69" s="93"/>
      <c r="O69" s="94"/>
      <c r="P69" s="72"/>
      <c r="Q69" s="117"/>
      <c r="R69" s="117"/>
      <c r="T69" s="59"/>
      <c r="U69" s="60"/>
      <c r="W69" s="113"/>
      <c r="X69" s="114"/>
      <c r="Z69" s="113"/>
      <c r="AA69" s="114"/>
      <c r="AC69" s="93"/>
      <c r="AD69" s="94"/>
      <c r="AF69" s="135"/>
      <c r="AG69" s="136"/>
      <c r="AI69" s="93"/>
      <c r="AJ69" s="94"/>
    </row>
    <row r="70" spans="1:36" ht="15.9" customHeight="1">
      <c r="A70" s="71"/>
      <c r="B70" s="93"/>
      <c r="C70" s="94"/>
      <c r="D70" s="72"/>
      <c r="E70" s="93"/>
      <c r="F70" s="94"/>
      <c r="G70" s="72"/>
      <c r="H70" s="93"/>
      <c r="I70" s="94"/>
      <c r="J70" s="72"/>
      <c r="K70" s="118"/>
      <c r="L70" s="94"/>
      <c r="M70" s="72"/>
      <c r="N70" s="93"/>
      <c r="O70" s="94"/>
      <c r="P70" s="72"/>
      <c r="Q70" s="117"/>
      <c r="R70" s="117"/>
      <c r="T70" s="59"/>
      <c r="U70" s="60"/>
      <c r="W70" s="113"/>
      <c r="X70" s="114"/>
      <c r="Z70" s="113"/>
      <c r="AA70" s="114"/>
      <c r="AC70" s="93"/>
      <c r="AD70" s="94"/>
      <c r="AF70" s="135"/>
      <c r="AG70" s="136"/>
      <c r="AI70" s="93"/>
      <c r="AJ70" s="94"/>
    </row>
    <row r="71" spans="1:36" ht="15.9" customHeight="1">
      <c r="A71" s="71"/>
      <c r="B71" s="93"/>
      <c r="C71" s="94"/>
      <c r="D71" s="72"/>
      <c r="E71" s="93"/>
      <c r="F71" s="94"/>
      <c r="G71" s="72"/>
      <c r="H71" s="93"/>
      <c r="I71" s="94"/>
      <c r="J71" s="72"/>
      <c r="K71" s="118"/>
      <c r="L71" s="94"/>
      <c r="M71" s="72"/>
      <c r="N71" s="119"/>
      <c r="O71" s="94"/>
      <c r="P71" s="72"/>
      <c r="Q71" s="117"/>
      <c r="R71" s="117"/>
      <c r="T71" s="59"/>
      <c r="U71" s="60"/>
      <c r="W71" s="113"/>
      <c r="X71" s="114"/>
      <c r="Z71" s="113"/>
      <c r="AA71" s="114"/>
      <c r="AC71" s="93"/>
      <c r="AD71" s="94"/>
      <c r="AF71" s="135"/>
      <c r="AG71" s="136"/>
      <c r="AI71" s="93"/>
      <c r="AJ71" s="94"/>
    </row>
    <row r="72" spans="1:36" ht="15.9" customHeight="1">
      <c r="A72" s="71"/>
      <c r="B72" s="127"/>
      <c r="C72" s="128"/>
      <c r="D72" s="72"/>
      <c r="E72" s="93"/>
      <c r="F72" s="94"/>
      <c r="G72" s="72"/>
      <c r="H72" s="93"/>
      <c r="I72" s="94"/>
      <c r="J72" s="72"/>
      <c r="K72" s="118"/>
      <c r="L72" s="94"/>
      <c r="M72" s="72"/>
      <c r="N72" s="119"/>
      <c r="O72" s="94"/>
      <c r="P72" s="72"/>
      <c r="Q72" s="117"/>
      <c r="R72" s="117"/>
      <c r="T72" s="59"/>
      <c r="U72" s="60"/>
      <c r="W72" s="113"/>
      <c r="X72" s="114"/>
      <c r="Z72" s="113"/>
      <c r="AA72" s="114"/>
      <c r="AC72" s="93"/>
      <c r="AD72" s="94"/>
      <c r="AF72" s="135"/>
      <c r="AG72" s="136"/>
      <c r="AI72" s="93"/>
      <c r="AJ72" s="94"/>
    </row>
    <row r="73" spans="1:36" ht="15.9" customHeight="1">
      <c r="A73" s="71"/>
      <c r="B73" s="127"/>
      <c r="C73" s="128"/>
      <c r="D73" s="72"/>
      <c r="E73" s="93"/>
      <c r="F73" s="94"/>
      <c r="G73" s="72"/>
      <c r="H73" s="93"/>
      <c r="I73" s="94"/>
      <c r="J73" s="72"/>
      <c r="K73" s="118"/>
      <c r="L73" s="94"/>
      <c r="M73" s="72"/>
      <c r="N73" s="119"/>
      <c r="O73" s="94"/>
      <c r="P73" s="72"/>
      <c r="Q73" s="117"/>
      <c r="R73" s="117"/>
      <c r="T73" s="59"/>
      <c r="U73" s="60"/>
      <c r="W73" s="113"/>
      <c r="X73" s="114"/>
      <c r="Z73" s="113"/>
      <c r="AA73" s="114"/>
      <c r="AC73" s="93"/>
      <c r="AD73" s="94"/>
      <c r="AF73" s="135"/>
      <c r="AG73" s="136"/>
      <c r="AI73" s="93"/>
      <c r="AJ73" s="94"/>
    </row>
    <row r="74" spans="1:36" ht="15.9" customHeight="1">
      <c r="A74" s="71"/>
      <c r="B74" s="127"/>
      <c r="C74" s="128"/>
      <c r="D74" s="72"/>
      <c r="E74" s="93"/>
      <c r="F74" s="94"/>
      <c r="G74" s="72"/>
      <c r="H74" s="93"/>
      <c r="I74" s="94"/>
      <c r="J74" s="72"/>
      <c r="K74" s="118"/>
      <c r="L74" s="94"/>
      <c r="M74" s="72"/>
      <c r="N74" s="119"/>
      <c r="O74" s="94"/>
      <c r="P74" s="72"/>
      <c r="Q74" s="117"/>
      <c r="R74" s="117"/>
      <c r="T74" s="137"/>
      <c r="U74" s="137"/>
      <c r="W74" s="113"/>
      <c r="X74" s="114"/>
      <c r="Z74" s="113"/>
      <c r="AA74" s="114"/>
      <c r="AC74" s="93"/>
      <c r="AD74" s="94"/>
      <c r="AF74" s="135"/>
      <c r="AG74" s="136"/>
      <c r="AI74" s="93"/>
      <c r="AJ74" s="94"/>
    </row>
    <row r="75" spans="1:36" ht="15.9" customHeight="1">
      <c r="A75" s="71"/>
      <c r="B75" s="127"/>
      <c r="C75" s="128"/>
      <c r="D75" s="72"/>
      <c r="E75" s="93"/>
      <c r="F75" s="94"/>
      <c r="G75" s="72"/>
      <c r="H75" s="93"/>
      <c r="I75" s="94"/>
      <c r="J75" s="72"/>
      <c r="K75" s="118"/>
      <c r="L75" s="94"/>
      <c r="M75" s="72"/>
      <c r="N75" s="119"/>
      <c r="O75" s="94"/>
      <c r="P75" s="72"/>
      <c r="Q75" s="117"/>
      <c r="R75" s="117"/>
      <c r="T75" s="137"/>
      <c r="U75" s="137"/>
      <c r="W75" s="113"/>
      <c r="X75" s="114"/>
      <c r="Z75" s="113"/>
      <c r="AA75" s="114"/>
      <c r="AC75" s="93"/>
      <c r="AD75" s="94"/>
      <c r="AF75" s="135"/>
      <c r="AG75" s="136"/>
      <c r="AI75" s="93"/>
      <c r="AJ75" s="94"/>
    </row>
    <row r="76" spans="1:36" ht="15.9" customHeight="1">
      <c r="A76" s="71"/>
      <c r="B76" s="127"/>
      <c r="C76" s="128"/>
      <c r="D76" s="72"/>
      <c r="E76" s="93"/>
      <c r="F76" s="94"/>
      <c r="G76" s="72"/>
      <c r="H76" s="93"/>
      <c r="I76" s="94"/>
      <c r="J76" s="72"/>
      <c r="K76" s="118"/>
      <c r="L76" s="94"/>
      <c r="M76" s="72"/>
      <c r="N76" s="119"/>
      <c r="O76" s="94"/>
      <c r="P76" s="72"/>
      <c r="Q76" s="117"/>
      <c r="R76" s="117"/>
      <c r="T76" s="137"/>
      <c r="U76" s="137"/>
      <c r="W76" s="113"/>
      <c r="X76" s="114"/>
      <c r="Z76" s="113"/>
      <c r="AA76" s="114"/>
      <c r="AC76" s="93"/>
      <c r="AD76" s="94"/>
      <c r="AF76" s="135"/>
      <c r="AG76" s="136"/>
      <c r="AI76" s="93"/>
      <c r="AJ76" s="94"/>
    </row>
    <row r="77" spans="1:36" ht="15.9" customHeight="1">
      <c r="A77" s="71"/>
      <c r="B77" s="127"/>
      <c r="C77" s="128"/>
      <c r="D77" s="72"/>
      <c r="E77" s="93"/>
      <c r="F77" s="94"/>
      <c r="G77" s="72"/>
      <c r="H77" s="93"/>
      <c r="I77" s="94"/>
      <c r="J77" s="72"/>
      <c r="K77" s="118"/>
      <c r="L77" s="94"/>
      <c r="M77" s="72"/>
      <c r="N77" s="119"/>
      <c r="O77" s="94"/>
      <c r="P77" s="72"/>
      <c r="Q77" s="117"/>
      <c r="R77" s="117"/>
      <c r="T77" s="137"/>
      <c r="U77" s="137"/>
      <c r="W77" s="113"/>
      <c r="X77" s="114"/>
      <c r="Z77" s="113"/>
      <c r="AA77" s="114"/>
      <c r="AC77" s="113"/>
      <c r="AD77" s="114"/>
      <c r="AF77" s="135"/>
      <c r="AG77" s="136"/>
      <c r="AI77" s="93"/>
      <c r="AJ77" s="94"/>
    </row>
    <row r="78" spans="1:36" ht="15.9" customHeight="1">
      <c r="A78" s="71"/>
      <c r="B78" s="127"/>
      <c r="C78" s="128"/>
      <c r="D78" s="72"/>
      <c r="E78" s="93"/>
      <c r="F78" s="94"/>
      <c r="G78" s="72"/>
      <c r="H78" s="93"/>
      <c r="I78" s="94"/>
      <c r="J78" s="72"/>
      <c r="K78" s="118"/>
      <c r="L78" s="94"/>
      <c r="M78" s="72"/>
      <c r="N78" s="119"/>
      <c r="O78" s="94"/>
      <c r="P78" s="72"/>
      <c r="Q78" s="117"/>
      <c r="R78" s="117"/>
      <c r="T78" s="137"/>
      <c r="U78" s="137"/>
      <c r="W78" s="113"/>
      <c r="X78" s="114"/>
      <c r="Z78" s="113"/>
      <c r="AA78" s="114"/>
      <c r="AC78" s="113"/>
      <c r="AD78" s="114"/>
      <c r="AF78" s="135"/>
      <c r="AG78" s="136"/>
      <c r="AI78" s="93"/>
      <c r="AJ78" s="94"/>
    </row>
    <row r="79" spans="1:36" ht="15.9" customHeight="1">
      <c r="A79" s="71"/>
      <c r="B79" s="127"/>
      <c r="C79" s="128"/>
      <c r="D79" s="72"/>
      <c r="E79" s="93"/>
      <c r="F79" s="94"/>
      <c r="G79" s="72"/>
      <c r="H79" s="93"/>
      <c r="I79" s="94"/>
      <c r="J79" s="72"/>
      <c r="K79" s="118"/>
      <c r="L79" s="94"/>
      <c r="M79" s="72"/>
      <c r="N79" s="119"/>
      <c r="O79" s="94"/>
      <c r="P79" s="72"/>
      <c r="Q79" s="117"/>
      <c r="R79" s="117"/>
      <c r="T79" s="137"/>
      <c r="U79" s="137"/>
      <c r="W79" s="113"/>
      <c r="X79" s="114"/>
      <c r="Z79" s="113"/>
      <c r="AA79" s="114"/>
      <c r="AC79" s="113"/>
      <c r="AD79" s="114"/>
      <c r="AF79" s="135"/>
      <c r="AG79" s="136"/>
      <c r="AI79" s="93"/>
      <c r="AJ79" s="94"/>
    </row>
    <row r="80" spans="1:36" ht="15.9" customHeight="1">
      <c r="A80" s="71"/>
      <c r="B80" s="127"/>
      <c r="C80" s="128"/>
      <c r="D80" s="72"/>
      <c r="E80" s="93"/>
      <c r="F80" s="94"/>
      <c r="G80" s="72"/>
      <c r="H80" s="93"/>
      <c r="I80" s="94"/>
      <c r="J80" s="72"/>
      <c r="K80" s="118"/>
      <c r="L80" s="94"/>
      <c r="M80" s="72"/>
      <c r="N80" s="119"/>
      <c r="O80" s="94"/>
      <c r="P80" s="72"/>
      <c r="Q80" s="117"/>
      <c r="R80" s="117"/>
      <c r="T80" s="137"/>
      <c r="U80" s="137"/>
      <c r="W80" s="113"/>
      <c r="X80" s="114"/>
      <c r="Z80" s="113"/>
      <c r="AA80" s="114"/>
      <c r="AC80" s="113"/>
      <c r="AD80" s="114"/>
      <c r="AF80" s="135"/>
      <c r="AG80" s="136"/>
      <c r="AI80" s="93"/>
      <c r="AJ80" s="94"/>
    </row>
    <row r="81" spans="1:36" ht="15.9" customHeight="1">
      <c r="A81" s="71"/>
      <c r="B81" s="127"/>
      <c r="C81" s="128"/>
      <c r="D81" s="72"/>
      <c r="E81" s="93"/>
      <c r="F81" s="94"/>
      <c r="G81" s="72"/>
      <c r="H81" s="93"/>
      <c r="I81" s="94"/>
      <c r="J81" s="72"/>
      <c r="K81" s="118"/>
      <c r="L81" s="94"/>
      <c r="M81" s="72"/>
      <c r="N81" s="119"/>
      <c r="O81" s="94"/>
      <c r="P81" s="72"/>
      <c r="Q81" s="117"/>
      <c r="R81" s="117"/>
      <c r="T81" s="137"/>
      <c r="U81" s="137"/>
      <c r="W81" s="113"/>
      <c r="X81" s="114"/>
      <c r="Z81" s="113"/>
      <c r="AA81" s="114"/>
      <c r="AC81" s="113"/>
      <c r="AD81" s="114"/>
      <c r="AF81" s="135"/>
      <c r="AG81" s="136"/>
      <c r="AI81" s="93"/>
      <c r="AJ81" s="94"/>
    </row>
    <row r="82" spans="1:36" ht="15.9" customHeight="1">
      <c r="A82" s="71"/>
      <c r="B82" s="127"/>
      <c r="C82" s="128"/>
      <c r="D82" s="72"/>
      <c r="E82" s="93"/>
      <c r="F82" s="94"/>
      <c r="G82" s="72"/>
      <c r="H82" s="93"/>
      <c r="I82" s="94"/>
      <c r="J82" s="72"/>
      <c r="K82" s="118"/>
      <c r="L82" s="94"/>
      <c r="M82" s="72"/>
      <c r="N82" s="119"/>
      <c r="O82" s="94"/>
      <c r="P82" s="72"/>
      <c r="Q82" s="117"/>
      <c r="R82" s="117"/>
      <c r="T82" s="137"/>
      <c r="U82" s="137"/>
      <c r="W82" s="113"/>
      <c r="X82" s="114"/>
      <c r="Z82" s="113"/>
      <c r="AA82" s="114"/>
      <c r="AC82" s="113"/>
      <c r="AD82" s="114"/>
      <c r="AF82" s="135"/>
      <c r="AG82" s="136"/>
      <c r="AI82" s="93"/>
      <c r="AJ82" s="94"/>
    </row>
    <row r="83" spans="1:36" ht="15.9" customHeight="1">
      <c r="A83" s="71"/>
      <c r="B83" s="127"/>
      <c r="C83" s="128"/>
      <c r="D83" s="72"/>
      <c r="E83" s="93"/>
      <c r="F83" s="94"/>
      <c r="G83" s="72"/>
      <c r="H83" s="93"/>
      <c r="I83" s="94"/>
      <c r="J83" s="72"/>
      <c r="K83" s="118"/>
      <c r="L83" s="94"/>
      <c r="M83" s="72"/>
      <c r="N83" s="119"/>
      <c r="O83" s="94"/>
      <c r="P83" s="72"/>
      <c r="Q83" s="117"/>
      <c r="R83" s="117"/>
      <c r="T83" s="137"/>
      <c r="U83" s="137"/>
      <c r="W83" s="113"/>
      <c r="X83" s="114"/>
      <c r="Z83" s="113"/>
      <c r="AA83" s="114"/>
      <c r="AC83" s="113"/>
      <c r="AD83" s="114"/>
      <c r="AF83" s="135"/>
      <c r="AG83" s="136"/>
      <c r="AI83" s="93"/>
      <c r="AJ83" s="94"/>
    </row>
    <row r="84" spans="1:36" ht="15.9" customHeight="1">
      <c r="A84" s="71"/>
      <c r="B84" s="127"/>
      <c r="C84" s="128"/>
      <c r="D84" s="72"/>
      <c r="E84" s="93"/>
      <c r="F84" s="94"/>
      <c r="G84" s="72"/>
      <c r="H84" s="93"/>
      <c r="I84" s="94"/>
      <c r="J84" s="72"/>
      <c r="K84" s="118"/>
      <c r="L84" s="94"/>
      <c r="M84" s="72"/>
      <c r="N84" s="119"/>
      <c r="O84" s="94"/>
      <c r="P84" s="72"/>
      <c r="Q84" s="117"/>
      <c r="R84" s="117"/>
      <c r="T84" s="137"/>
      <c r="U84" s="137"/>
      <c r="W84" s="113"/>
      <c r="X84" s="114"/>
      <c r="Z84" s="113"/>
      <c r="AA84" s="114"/>
      <c r="AC84" s="113"/>
      <c r="AD84" s="114"/>
      <c r="AF84" s="135"/>
      <c r="AG84" s="136"/>
      <c r="AI84" s="127"/>
      <c r="AJ84" s="128"/>
    </row>
    <row r="85" spans="1:36" ht="15.9" customHeight="1">
      <c r="A85" s="71"/>
      <c r="B85" s="127"/>
      <c r="C85" s="128"/>
      <c r="D85" s="72"/>
      <c r="E85" s="93"/>
      <c r="F85" s="94"/>
      <c r="G85" s="72"/>
      <c r="H85" s="93"/>
      <c r="I85" s="94"/>
      <c r="J85" s="72"/>
      <c r="K85" s="118"/>
      <c r="L85" s="94"/>
      <c r="M85" s="72"/>
      <c r="N85" s="119"/>
      <c r="O85" s="94"/>
      <c r="P85" s="72"/>
      <c r="Q85" s="117"/>
      <c r="R85" s="117"/>
      <c r="T85" s="137"/>
      <c r="U85" s="137"/>
      <c r="W85" s="113"/>
      <c r="X85" s="114"/>
      <c r="Z85" s="113"/>
      <c r="AA85" s="114"/>
      <c r="AC85" s="113"/>
      <c r="AD85" s="114"/>
      <c r="AF85" s="135"/>
      <c r="AG85" s="136"/>
      <c r="AI85" s="127"/>
      <c r="AJ85" s="128"/>
    </row>
    <row r="86" spans="1:36" ht="15.9" customHeight="1">
      <c r="A86" s="71"/>
      <c r="B86" s="127"/>
      <c r="C86" s="128"/>
      <c r="D86" s="72"/>
      <c r="E86" s="93"/>
      <c r="F86" s="94"/>
      <c r="G86" s="72"/>
      <c r="H86" s="93"/>
      <c r="I86" s="94"/>
      <c r="J86" s="72"/>
      <c r="K86" s="103"/>
      <c r="L86" s="102"/>
      <c r="M86" s="72"/>
      <c r="N86" s="119"/>
      <c r="O86" s="94"/>
      <c r="P86" s="72"/>
      <c r="Q86" s="117"/>
      <c r="R86" s="117"/>
      <c r="T86" s="137"/>
      <c r="U86" s="137"/>
      <c r="W86" s="113"/>
      <c r="X86" s="114"/>
      <c r="Z86" s="113"/>
      <c r="AA86" s="114"/>
      <c r="AC86" s="113"/>
      <c r="AD86" s="114"/>
      <c r="AF86" s="135"/>
      <c r="AG86" s="136"/>
      <c r="AI86" s="127"/>
      <c r="AJ86" s="128"/>
    </row>
    <row r="87" spans="1:36" ht="15.9" customHeight="1">
      <c r="A87" s="71"/>
      <c r="B87" s="127"/>
      <c r="C87" s="128"/>
      <c r="D87" s="72"/>
      <c r="E87" s="93"/>
      <c r="F87" s="94"/>
      <c r="G87" s="72"/>
      <c r="H87" s="93"/>
      <c r="I87" s="94"/>
      <c r="J87" s="72"/>
      <c r="K87" s="103"/>
      <c r="L87" s="102"/>
      <c r="M87" s="72"/>
      <c r="N87" s="119"/>
      <c r="O87" s="94"/>
      <c r="P87" s="72"/>
      <c r="Q87" s="117"/>
      <c r="R87" s="117"/>
      <c r="T87" s="137"/>
      <c r="U87" s="137"/>
      <c r="W87" s="113"/>
      <c r="X87" s="114"/>
      <c r="Z87" s="113"/>
      <c r="AA87" s="114"/>
      <c r="AC87" s="113"/>
      <c r="AD87" s="114"/>
      <c r="AF87" s="135"/>
      <c r="AG87" s="136"/>
      <c r="AI87" s="127"/>
      <c r="AJ87" s="128"/>
    </row>
    <row r="88" spans="1:36" ht="15.9" customHeight="1">
      <c r="A88" s="71"/>
      <c r="B88" s="127"/>
      <c r="C88" s="128"/>
      <c r="D88" s="72"/>
      <c r="E88" s="93"/>
      <c r="F88" s="94"/>
      <c r="G88" s="72"/>
      <c r="H88" s="93"/>
      <c r="I88" s="94"/>
      <c r="J88" s="72"/>
      <c r="K88" s="103"/>
      <c r="L88" s="102"/>
      <c r="M88" s="72"/>
      <c r="N88" s="119"/>
      <c r="O88" s="94"/>
      <c r="P88" s="72"/>
      <c r="Q88" s="117"/>
      <c r="R88" s="117"/>
      <c r="T88" s="137"/>
      <c r="U88" s="137"/>
      <c r="W88" s="113"/>
      <c r="X88" s="114"/>
      <c r="Z88" s="113"/>
      <c r="AA88" s="114"/>
      <c r="AC88" s="113"/>
      <c r="AD88" s="114"/>
      <c r="AF88" s="135"/>
      <c r="AG88" s="136"/>
      <c r="AI88" s="127"/>
      <c r="AJ88" s="128"/>
    </row>
    <row r="89" spans="1:36" ht="15.9" customHeight="1">
      <c r="A89" s="71"/>
      <c r="B89" s="127"/>
      <c r="C89" s="128"/>
      <c r="D89" s="72"/>
      <c r="E89" s="93"/>
      <c r="F89" s="94"/>
      <c r="G89" s="72"/>
      <c r="H89" s="93"/>
      <c r="I89" s="94"/>
      <c r="J89" s="72"/>
      <c r="K89" s="103"/>
      <c r="L89" s="102"/>
      <c r="M89" s="72"/>
      <c r="N89" s="119"/>
      <c r="O89" s="94"/>
      <c r="P89" s="72"/>
      <c r="Q89" s="117"/>
      <c r="R89" s="117"/>
      <c r="T89" s="137"/>
      <c r="U89" s="137"/>
      <c r="W89" s="113"/>
      <c r="X89" s="114"/>
      <c r="Z89" s="113"/>
      <c r="AA89" s="114"/>
      <c r="AC89" s="113"/>
      <c r="AD89" s="114"/>
      <c r="AF89" s="135"/>
      <c r="AG89" s="136"/>
      <c r="AI89" s="127"/>
      <c r="AJ89" s="128"/>
    </row>
    <row r="90" spans="1:36" ht="15.9" customHeight="1">
      <c r="A90" s="71"/>
      <c r="B90" s="127"/>
      <c r="C90" s="128"/>
      <c r="D90" s="72"/>
      <c r="E90" s="93"/>
      <c r="F90" s="94"/>
      <c r="G90" s="72"/>
      <c r="H90" s="93"/>
      <c r="I90" s="94"/>
      <c r="J90" s="72"/>
      <c r="K90" s="103"/>
      <c r="L90" s="102"/>
      <c r="M90" s="72"/>
      <c r="N90" s="119"/>
      <c r="O90" s="94"/>
      <c r="P90" s="72"/>
      <c r="Q90" s="117"/>
      <c r="R90" s="117"/>
      <c r="T90" s="137"/>
      <c r="U90" s="137"/>
      <c r="W90" s="113"/>
      <c r="X90" s="114"/>
      <c r="Z90" s="113"/>
      <c r="AA90" s="114"/>
      <c r="AC90" s="113"/>
      <c r="AD90" s="114"/>
      <c r="AF90" s="135"/>
      <c r="AG90" s="136"/>
      <c r="AI90" s="127"/>
      <c r="AJ90" s="128"/>
    </row>
    <row r="91" spans="1:36" ht="15.9" customHeight="1">
      <c r="A91" s="71"/>
      <c r="B91" s="127"/>
      <c r="C91" s="128"/>
      <c r="D91" s="72"/>
      <c r="E91" s="93"/>
      <c r="F91" s="94"/>
      <c r="G91" s="72"/>
      <c r="H91" s="93"/>
      <c r="I91" s="94"/>
      <c r="J91" s="72"/>
      <c r="K91" s="103"/>
      <c r="L91" s="102"/>
      <c r="M91" s="72"/>
      <c r="N91" s="119"/>
      <c r="O91" s="94"/>
      <c r="P91" s="72"/>
      <c r="Q91" s="117"/>
      <c r="R91" s="117"/>
      <c r="T91" s="137"/>
      <c r="U91" s="137"/>
      <c r="W91" s="113"/>
      <c r="X91" s="114"/>
      <c r="Z91" s="113"/>
      <c r="AA91" s="114"/>
      <c r="AC91" s="113"/>
      <c r="AD91" s="114"/>
      <c r="AF91" s="135"/>
      <c r="AG91" s="136"/>
      <c r="AI91" s="127"/>
      <c r="AJ91" s="128"/>
    </row>
    <row r="92" spans="1:36" ht="15.9" customHeight="1">
      <c r="A92" s="71"/>
      <c r="B92" s="127"/>
      <c r="C92" s="128"/>
      <c r="D92" s="72"/>
      <c r="E92" s="138"/>
      <c r="F92" s="139"/>
      <c r="G92" s="72"/>
      <c r="H92" s="93"/>
      <c r="I92" s="94"/>
      <c r="J92" s="72"/>
      <c r="K92" s="103"/>
      <c r="L92" s="102"/>
      <c r="M92" s="72"/>
      <c r="N92" s="119"/>
      <c r="O92" s="94"/>
      <c r="P92" s="72"/>
      <c r="Q92" s="117"/>
      <c r="R92" s="117"/>
      <c r="T92" s="137"/>
      <c r="U92" s="137"/>
      <c r="W92" s="113"/>
      <c r="X92" s="114"/>
      <c r="Z92" s="113"/>
      <c r="AA92" s="114"/>
      <c r="AC92" s="113"/>
      <c r="AD92" s="114"/>
      <c r="AF92" s="135"/>
      <c r="AG92" s="136"/>
      <c r="AI92" s="127"/>
      <c r="AJ92" s="128"/>
    </row>
    <row r="93" spans="1:36" ht="15.9" customHeight="1">
      <c r="A93" s="71"/>
      <c r="B93" s="127"/>
      <c r="C93" s="128"/>
      <c r="D93" s="72"/>
      <c r="E93" s="138"/>
      <c r="F93" s="139"/>
      <c r="G93" s="72"/>
      <c r="H93" s="93"/>
      <c r="I93" s="94"/>
      <c r="J93" s="72"/>
      <c r="K93" s="103"/>
      <c r="L93" s="102"/>
      <c r="M93" s="72"/>
      <c r="N93" s="103"/>
      <c r="O93" s="102"/>
      <c r="P93" s="72"/>
      <c r="Q93" s="117"/>
      <c r="R93" s="117"/>
      <c r="T93" s="137"/>
      <c r="U93" s="137"/>
      <c r="W93" s="113"/>
      <c r="X93" s="114"/>
      <c r="Z93" s="113"/>
      <c r="AA93" s="114"/>
      <c r="AC93" s="113"/>
      <c r="AD93" s="114"/>
      <c r="AF93" s="135"/>
      <c r="AG93" s="136"/>
      <c r="AI93" s="127"/>
      <c r="AJ93" s="128"/>
    </row>
    <row r="94" spans="1:36" ht="15.9" customHeight="1">
      <c r="A94" s="71"/>
      <c r="B94" s="127"/>
      <c r="C94" s="128"/>
      <c r="D94" s="72"/>
      <c r="E94" s="138"/>
      <c r="F94" s="139"/>
      <c r="G94" s="72"/>
      <c r="H94" s="93"/>
      <c r="I94" s="94"/>
      <c r="J94" s="72"/>
      <c r="K94" s="103"/>
      <c r="L94" s="102"/>
      <c r="M94" s="72"/>
      <c r="N94" s="103"/>
      <c r="O94" s="102"/>
      <c r="P94" s="72"/>
      <c r="Q94" s="117"/>
      <c r="R94" s="117"/>
      <c r="T94" s="137"/>
      <c r="U94" s="137"/>
      <c r="W94" s="113"/>
      <c r="X94" s="114"/>
      <c r="Z94" s="113"/>
      <c r="AA94" s="114"/>
      <c r="AC94" s="113"/>
      <c r="AD94" s="114"/>
      <c r="AF94" s="135"/>
      <c r="AG94" s="136"/>
      <c r="AI94" s="127"/>
      <c r="AJ94" s="128"/>
    </row>
    <row r="95" spans="1:36" ht="15.9" customHeight="1">
      <c r="A95" s="71"/>
      <c r="B95" s="127"/>
      <c r="C95" s="128"/>
      <c r="D95" s="72"/>
      <c r="E95" s="138"/>
      <c r="F95" s="139"/>
      <c r="G95" s="72"/>
      <c r="H95" s="93"/>
      <c r="I95" s="94"/>
      <c r="J95" s="72"/>
      <c r="K95" s="103"/>
      <c r="L95" s="102"/>
      <c r="M95" s="72"/>
      <c r="N95" s="103"/>
      <c r="O95" s="102"/>
      <c r="P95" s="72"/>
      <c r="Q95" s="117"/>
      <c r="R95" s="117"/>
      <c r="T95" s="137"/>
      <c r="U95" s="137"/>
      <c r="W95" s="113"/>
      <c r="X95" s="114"/>
      <c r="Z95" s="113"/>
      <c r="AA95" s="114"/>
      <c r="AC95" s="113"/>
      <c r="AD95" s="114"/>
      <c r="AF95" s="135"/>
      <c r="AG95" s="136"/>
      <c r="AI95" s="127"/>
      <c r="AJ95" s="128"/>
    </row>
    <row r="96" spans="1:36" ht="15.9" customHeight="1">
      <c r="A96" s="71"/>
      <c r="B96" s="127"/>
      <c r="C96" s="128"/>
      <c r="D96" s="72"/>
      <c r="E96" s="138"/>
      <c r="F96" s="139"/>
      <c r="G96" s="72"/>
      <c r="H96" s="93"/>
      <c r="I96" s="94"/>
      <c r="J96" s="72"/>
      <c r="K96" s="103"/>
      <c r="L96" s="102"/>
      <c r="M96" s="72"/>
      <c r="N96" s="103"/>
      <c r="O96" s="102"/>
      <c r="P96" s="72"/>
      <c r="Q96" s="117"/>
      <c r="R96" s="117"/>
      <c r="T96" s="137"/>
      <c r="U96" s="137"/>
      <c r="W96" s="113"/>
      <c r="X96" s="114"/>
      <c r="Z96" s="113"/>
      <c r="AA96" s="114"/>
      <c r="AC96" s="113"/>
      <c r="AD96" s="114"/>
      <c r="AF96" s="135"/>
      <c r="AG96" s="136"/>
      <c r="AI96" s="127"/>
      <c r="AJ96" s="128"/>
    </row>
    <row r="97" spans="1:36" ht="15.9" customHeight="1">
      <c r="A97" s="71"/>
      <c r="B97" s="127"/>
      <c r="C97" s="128"/>
      <c r="D97" s="72"/>
      <c r="E97" s="138"/>
      <c r="F97" s="139"/>
      <c r="G97" s="72"/>
      <c r="H97" s="93"/>
      <c r="I97" s="94"/>
      <c r="J97" s="72"/>
      <c r="K97" s="103"/>
      <c r="L97" s="102"/>
      <c r="M97" s="72"/>
      <c r="N97" s="103"/>
      <c r="O97" s="102"/>
      <c r="P97" s="72"/>
      <c r="Q97" s="117"/>
      <c r="R97" s="117"/>
      <c r="T97" s="137"/>
      <c r="U97" s="137"/>
      <c r="W97" s="113"/>
      <c r="X97" s="114"/>
      <c r="Z97" s="113"/>
      <c r="AA97" s="114"/>
      <c r="AC97" s="113"/>
      <c r="AD97" s="114"/>
      <c r="AF97" s="135"/>
      <c r="AG97" s="136"/>
      <c r="AI97" s="127"/>
      <c r="AJ97" s="128"/>
    </row>
    <row r="98" spans="1:36" ht="15.9" customHeight="1">
      <c r="A98" s="71"/>
      <c r="B98" s="127"/>
      <c r="C98" s="128"/>
      <c r="D98" s="72"/>
      <c r="E98" s="138"/>
      <c r="F98" s="139"/>
      <c r="G98" s="72"/>
      <c r="H98" s="93"/>
      <c r="I98" s="94"/>
      <c r="J98" s="72"/>
      <c r="K98" s="103"/>
      <c r="L98" s="102"/>
      <c r="M98" s="72"/>
      <c r="N98" s="103"/>
      <c r="O98" s="102"/>
      <c r="P98" s="72"/>
      <c r="Q98" s="117"/>
      <c r="R98" s="117"/>
      <c r="T98" s="137"/>
      <c r="U98" s="137"/>
      <c r="W98" s="113"/>
      <c r="X98" s="114"/>
      <c r="Z98" s="113"/>
      <c r="AA98" s="114"/>
      <c r="AC98" s="113"/>
      <c r="AD98" s="114"/>
      <c r="AF98" s="135"/>
      <c r="AG98" s="136"/>
      <c r="AI98" s="127"/>
      <c r="AJ98" s="128"/>
    </row>
    <row r="99" spans="1:36" ht="15.9" customHeight="1">
      <c r="A99" s="71"/>
      <c r="B99" s="127"/>
      <c r="C99" s="128"/>
      <c r="D99" s="72"/>
      <c r="E99" s="138"/>
      <c r="F99" s="139"/>
      <c r="G99" s="72"/>
      <c r="H99" s="93"/>
      <c r="I99" s="94"/>
      <c r="J99" s="72"/>
      <c r="K99" s="103"/>
      <c r="L99" s="102"/>
      <c r="M99" s="72"/>
      <c r="N99" s="103"/>
      <c r="O99" s="102"/>
      <c r="P99" s="72"/>
      <c r="Q99" s="117"/>
      <c r="R99" s="117"/>
      <c r="T99" s="137"/>
      <c r="U99" s="137"/>
      <c r="W99" s="113"/>
      <c r="X99" s="114"/>
      <c r="Z99" s="113"/>
      <c r="AA99" s="114"/>
      <c r="AC99" s="113"/>
      <c r="AD99" s="114"/>
      <c r="AF99" s="135"/>
      <c r="AG99" s="136"/>
      <c r="AI99" s="127"/>
      <c r="AJ99" s="128"/>
    </row>
    <row r="100" spans="1:36" ht="15.9" customHeight="1">
      <c r="A100" s="71"/>
      <c r="B100" s="127"/>
      <c r="C100" s="128"/>
      <c r="D100" s="72"/>
      <c r="E100" s="138"/>
      <c r="F100" s="139"/>
      <c r="G100" s="72"/>
      <c r="H100" s="93"/>
      <c r="I100" s="94"/>
      <c r="J100" s="72"/>
      <c r="K100" s="103"/>
      <c r="L100" s="102"/>
      <c r="M100" s="72"/>
      <c r="N100" s="103"/>
      <c r="O100" s="102"/>
      <c r="P100" s="72"/>
      <c r="Q100" s="117"/>
      <c r="R100" s="117"/>
      <c r="T100" s="137"/>
      <c r="U100" s="137"/>
      <c r="W100" s="101"/>
      <c r="X100" s="109"/>
      <c r="Z100" s="113"/>
      <c r="AA100" s="114"/>
      <c r="AC100" s="113"/>
      <c r="AD100" s="114"/>
      <c r="AF100" s="135"/>
      <c r="AG100" s="136"/>
      <c r="AI100" s="127"/>
      <c r="AJ100" s="128"/>
    </row>
    <row r="101" spans="1:36" ht="15.9" customHeight="1">
      <c r="A101" s="71"/>
      <c r="B101" s="127"/>
      <c r="C101" s="128"/>
      <c r="D101" s="72"/>
      <c r="E101" s="138"/>
      <c r="F101" s="139"/>
      <c r="G101" s="72"/>
      <c r="H101" s="93"/>
      <c r="I101" s="94"/>
      <c r="J101" s="72"/>
      <c r="K101" s="103"/>
      <c r="L101" s="102"/>
      <c r="M101" s="72"/>
      <c r="N101" s="103"/>
      <c r="O101" s="102"/>
      <c r="P101" s="72"/>
      <c r="Q101" s="117"/>
      <c r="R101" s="117"/>
      <c r="T101" s="137"/>
      <c r="U101" s="137"/>
      <c r="W101" s="101"/>
      <c r="X101" s="109"/>
      <c r="Z101" s="113"/>
      <c r="AA101" s="114"/>
      <c r="AC101" s="113"/>
      <c r="AD101" s="114"/>
      <c r="AF101" s="135"/>
      <c r="AG101" s="136"/>
      <c r="AI101" s="127"/>
      <c r="AJ101" s="128"/>
    </row>
    <row r="102" spans="1:36" ht="15.9" customHeight="1">
      <c r="A102" s="71"/>
      <c r="B102" s="127"/>
      <c r="C102" s="128"/>
      <c r="D102" s="72"/>
      <c r="E102" s="138"/>
      <c r="F102" s="139"/>
      <c r="G102" s="72"/>
      <c r="H102" s="93"/>
      <c r="I102" s="94"/>
      <c r="J102" s="72"/>
      <c r="K102" s="103"/>
      <c r="L102" s="102"/>
      <c r="M102" s="72"/>
      <c r="N102" s="103"/>
      <c r="O102" s="102"/>
      <c r="P102" s="72"/>
      <c r="Q102" s="117"/>
      <c r="R102" s="117"/>
      <c r="T102" s="137"/>
      <c r="U102" s="137"/>
      <c r="W102" s="101"/>
      <c r="X102" s="109"/>
      <c r="Z102" s="113"/>
      <c r="AA102" s="114"/>
      <c r="AC102" s="113"/>
      <c r="AD102" s="114"/>
      <c r="AF102" s="135"/>
      <c r="AG102" s="136"/>
      <c r="AI102" s="127"/>
      <c r="AJ102" s="128"/>
    </row>
    <row r="103" spans="1:36" ht="15.9" customHeight="1">
      <c r="A103" s="71"/>
      <c r="B103" s="127"/>
      <c r="C103" s="128"/>
      <c r="D103" s="72"/>
      <c r="E103" s="138"/>
      <c r="F103" s="139"/>
      <c r="G103" s="72"/>
      <c r="H103" s="93"/>
      <c r="I103" s="94"/>
      <c r="J103" s="72"/>
      <c r="K103" s="103"/>
      <c r="L103" s="102"/>
      <c r="M103" s="72"/>
      <c r="N103" s="103"/>
      <c r="O103" s="102"/>
      <c r="P103" s="72"/>
      <c r="Q103" s="117"/>
      <c r="R103" s="117"/>
      <c r="T103" s="137"/>
      <c r="U103" s="137"/>
      <c r="W103" s="101"/>
      <c r="X103" s="109"/>
      <c r="Z103" s="113"/>
      <c r="AA103" s="114"/>
      <c r="AC103" s="113"/>
      <c r="AD103" s="114"/>
      <c r="AF103" s="135"/>
      <c r="AG103" s="136"/>
      <c r="AI103" s="127"/>
      <c r="AJ103" s="128"/>
    </row>
    <row r="104" spans="1:36" ht="15.9" customHeight="1">
      <c r="A104" s="71"/>
      <c r="B104" s="127"/>
      <c r="C104" s="128"/>
      <c r="D104" s="72"/>
      <c r="E104" s="138"/>
      <c r="F104" s="139"/>
      <c r="G104" s="72"/>
      <c r="H104" s="93"/>
      <c r="I104" s="94"/>
      <c r="J104" s="72"/>
      <c r="K104" s="103"/>
      <c r="L104" s="102"/>
      <c r="M104" s="72"/>
      <c r="N104" s="103"/>
      <c r="O104" s="102"/>
      <c r="P104" s="72"/>
      <c r="Q104" s="117"/>
      <c r="R104" s="117"/>
      <c r="T104" s="137"/>
      <c r="U104" s="137"/>
      <c r="W104" s="101"/>
      <c r="X104" s="109"/>
      <c r="Z104" s="113"/>
      <c r="AA104" s="114"/>
      <c r="AC104" s="113"/>
      <c r="AD104" s="114"/>
      <c r="AF104" s="135"/>
      <c r="AG104" s="136"/>
      <c r="AI104" s="127"/>
      <c r="AJ104" s="128"/>
    </row>
    <row r="105" spans="1:36" ht="15.9" customHeight="1">
      <c r="A105" s="71"/>
      <c r="B105" s="127"/>
      <c r="C105" s="128"/>
      <c r="D105" s="72"/>
      <c r="E105" s="138"/>
      <c r="F105" s="139"/>
      <c r="G105" s="72"/>
      <c r="H105" s="93"/>
      <c r="I105" s="94"/>
      <c r="J105" s="72"/>
      <c r="K105" s="103"/>
      <c r="L105" s="102"/>
      <c r="M105" s="72"/>
      <c r="N105" s="103"/>
      <c r="O105" s="102"/>
      <c r="P105" s="72"/>
      <c r="Q105" s="103"/>
      <c r="R105" s="104"/>
      <c r="T105" s="137"/>
      <c r="U105" s="137"/>
      <c r="W105" s="101"/>
      <c r="X105" s="109"/>
      <c r="Z105" s="113"/>
      <c r="AA105" s="114"/>
      <c r="AC105" s="113"/>
      <c r="AD105" s="114"/>
      <c r="AF105" s="135"/>
      <c r="AG105" s="136"/>
      <c r="AI105" s="127"/>
      <c r="AJ105" s="128"/>
    </row>
    <row r="106" spans="1:36" ht="15.9" customHeight="1">
      <c r="A106" s="71"/>
      <c r="B106" s="127"/>
      <c r="C106" s="128"/>
      <c r="D106" s="72"/>
      <c r="E106" s="138"/>
      <c r="F106" s="139"/>
      <c r="G106" s="72"/>
      <c r="H106" s="93"/>
      <c r="I106" s="94"/>
      <c r="J106" s="72"/>
      <c r="K106" s="103"/>
      <c r="L106" s="102"/>
      <c r="M106" s="72"/>
      <c r="N106" s="103"/>
      <c r="O106" s="102"/>
      <c r="P106" s="72"/>
      <c r="Q106" s="103"/>
      <c r="R106" s="104"/>
      <c r="T106" s="103"/>
      <c r="U106" s="102"/>
      <c r="W106" s="101"/>
      <c r="X106" s="109"/>
      <c r="Z106" s="113"/>
      <c r="AA106" s="114"/>
      <c r="AC106" s="113"/>
      <c r="AD106" s="114"/>
      <c r="AF106" s="135"/>
      <c r="AG106" s="136"/>
      <c r="AI106" s="127"/>
      <c r="AJ106" s="128"/>
    </row>
    <row r="107" spans="1:36" ht="15.9" customHeight="1">
      <c r="A107" s="71"/>
      <c r="B107" s="127"/>
      <c r="C107" s="128"/>
      <c r="D107" s="72"/>
      <c r="E107" s="138"/>
      <c r="F107" s="139"/>
      <c r="G107" s="72"/>
      <c r="H107" s="93"/>
      <c r="I107" s="94"/>
      <c r="J107" s="72"/>
      <c r="K107" s="103"/>
      <c r="L107" s="102"/>
      <c r="M107" s="72"/>
      <c r="N107" s="103"/>
      <c r="O107" s="102"/>
      <c r="P107" s="72"/>
      <c r="Q107" s="103"/>
      <c r="R107" s="104"/>
      <c r="T107" s="103"/>
      <c r="U107" s="102"/>
      <c r="W107" s="101"/>
      <c r="X107" s="109"/>
      <c r="Z107" s="113"/>
      <c r="AA107" s="114"/>
      <c r="AC107" s="113"/>
      <c r="AD107" s="114"/>
      <c r="AF107" s="135"/>
      <c r="AG107" s="136"/>
      <c r="AI107" s="127"/>
      <c r="AJ107" s="128"/>
    </row>
    <row r="108" spans="1:36" ht="15.9" customHeight="1">
      <c r="A108" s="71"/>
      <c r="B108" s="127"/>
      <c r="C108" s="128"/>
      <c r="D108" s="72"/>
      <c r="E108" s="138"/>
      <c r="F108" s="139"/>
      <c r="G108" s="72"/>
      <c r="H108" s="93"/>
      <c r="I108" s="94"/>
      <c r="J108" s="72"/>
      <c r="K108" s="103"/>
      <c r="L108" s="102"/>
      <c r="M108" s="72"/>
      <c r="N108" s="103"/>
      <c r="O108" s="102"/>
      <c r="P108" s="72"/>
      <c r="Q108" s="103"/>
      <c r="R108" s="104"/>
      <c r="T108" s="103"/>
      <c r="U108" s="102"/>
      <c r="W108" s="101"/>
      <c r="X108" s="109"/>
      <c r="Z108" s="113"/>
      <c r="AA108" s="114"/>
      <c r="AC108" s="113"/>
      <c r="AD108" s="114"/>
      <c r="AF108" s="135"/>
      <c r="AG108" s="136"/>
      <c r="AI108" s="127"/>
      <c r="AJ108" s="128"/>
    </row>
    <row r="109" spans="1:36" ht="15.9" customHeight="1">
      <c r="A109" s="71"/>
      <c r="B109" s="127"/>
      <c r="C109" s="128"/>
      <c r="D109" s="72"/>
      <c r="E109" s="138"/>
      <c r="F109" s="139"/>
      <c r="G109" s="72"/>
      <c r="H109" s="93"/>
      <c r="I109" s="94"/>
      <c r="J109" s="72"/>
      <c r="K109" s="103"/>
      <c r="L109" s="102"/>
      <c r="M109" s="72"/>
      <c r="N109" s="103"/>
      <c r="O109" s="102"/>
      <c r="P109" s="72"/>
      <c r="Q109" s="103"/>
      <c r="R109" s="104"/>
      <c r="T109" s="103"/>
      <c r="U109" s="102"/>
      <c r="W109" s="101"/>
      <c r="X109" s="109"/>
      <c r="Z109" s="113"/>
      <c r="AA109" s="114"/>
      <c r="AC109" s="113"/>
      <c r="AD109" s="114"/>
      <c r="AF109" s="135"/>
      <c r="AG109" s="136"/>
      <c r="AI109" s="127"/>
      <c r="AJ109" s="128"/>
    </row>
    <row r="110" spans="1:36" ht="15.9" customHeight="1">
      <c r="A110" s="71"/>
      <c r="B110" s="127"/>
      <c r="C110" s="128"/>
      <c r="D110" s="72"/>
      <c r="E110" s="138"/>
      <c r="F110" s="139"/>
      <c r="G110" s="72"/>
      <c r="H110" s="93"/>
      <c r="I110" s="94"/>
      <c r="J110" s="72"/>
      <c r="K110" s="103"/>
      <c r="L110" s="102"/>
      <c r="M110" s="72"/>
      <c r="N110" s="103"/>
      <c r="O110" s="102"/>
      <c r="P110" s="72"/>
      <c r="Q110" s="103"/>
      <c r="R110" s="104"/>
      <c r="T110" s="103"/>
      <c r="U110" s="102"/>
      <c r="W110" s="101"/>
      <c r="X110" s="109"/>
      <c r="Z110" s="113"/>
      <c r="AA110" s="114"/>
      <c r="AC110" s="113"/>
      <c r="AD110" s="114"/>
      <c r="AF110" s="135"/>
      <c r="AG110" s="136"/>
      <c r="AI110" s="127"/>
      <c r="AJ110" s="128"/>
    </row>
    <row r="111" spans="1:36" ht="15.9" customHeight="1">
      <c r="A111" s="71"/>
      <c r="B111" s="127"/>
      <c r="C111" s="128"/>
      <c r="D111" s="72"/>
      <c r="E111" s="138"/>
      <c r="F111" s="139"/>
      <c r="G111" s="72"/>
      <c r="H111" s="93"/>
      <c r="I111" s="94"/>
      <c r="J111" s="72"/>
      <c r="K111" s="103"/>
      <c r="L111" s="102"/>
      <c r="M111" s="72"/>
      <c r="N111" s="103"/>
      <c r="O111" s="102"/>
      <c r="P111" s="72"/>
      <c r="Q111" s="103"/>
      <c r="R111" s="104"/>
      <c r="T111" s="103"/>
      <c r="U111" s="102"/>
      <c r="W111" s="101"/>
      <c r="X111" s="109"/>
      <c r="Z111" s="113"/>
      <c r="AA111" s="114"/>
      <c r="AC111" s="113"/>
      <c r="AD111" s="114"/>
      <c r="AF111" s="135"/>
      <c r="AG111" s="136"/>
      <c r="AI111" s="127"/>
      <c r="AJ111" s="128"/>
    </row>
    <row r="112" spans="1:36" ht="15.9" customHeight="1">
      <c r="A112" s="71"/>
      <c r="B112" s="127"/>
      <c r="C112" s="128"/>
      <c r="D112" s="72"/>
      <c r="E112" s="138"/>
      <c r="F112" s="139"/>
      <c r="G112" s="72"/>
      <c r="H112" s="93"/>
      <c r="I112" s="94"/>
      <c r="J112" s="72"/>
      <c r="K112" s="103"/>
      <c r="L112" s="102"/>
      <c r="M112" s="72"/>
      <c r="N112" s="103"/>
      <c r="O112" s="102"/>
      <c r="P112" s="72"/>
      <c r="Q112" s="103"/>
      <c r="R112" s="104"/>
      <c r="T112" s="103"/>
      <c r="U112" s="102"/>
      <c r="W112" s="101"/>
      <c r="X112" s="109"/>
      <c r="Z112" s="113"/>
      <c r="AA112" s="114"/>
      <c r="AC112" s="113"/>
      <c r="AD112" s="114"/>
      <c r="AF112" s="135"/>
      <c r="AG112" s="136"/>
      <c r="AI112" s="127"/>
      <c r="AJ112" s="128"/>
    </row>
    <row r="113" spans="1:36" ht="15.9" customHeight="1">
      <c r="A113" s="71"/>
      <c r="B113" s="127"/>
      <c r="C113" s="128"/>
      <c r="D113" s="72"/>
      <c r="E113" s="138"/>
      <c r="F113" s="139"/>
      <c r="G113" s="72"/>
      <c r="H113" s="93"/>
      <c r="I113" s="94"/>
      <c r="J113" s="72"/>
      <c r="K113" s="103"/>
      <c r="L113" s="102"/>
      <c r="M113" s="72"/>
      <c r="N113" s="103"/>
      <c r="O113" s="102"/>
      <c r="P113" s="72"/>
      <c r="Q113" s="103"/>
      <c r="R113" s="104"/>
      <c r="T113" s="103"/>
      <c r="U113" s="102"/>
      <c r="W113" s="101"/>
      <c r="X113" s="109"/>
      <c r="Z113" s="113"/>
      <c r="AA113" s="114"/>
      <c r="AC113" s="113"/>
      <c r="AD113" s="114"/>
      <c r="AF113" s="135"/>
      <c r="AG113" s="136"/>
      <c r="AI113" s="127"/>
      <c r="AJ113" s="128"/>
    </row>
    <row r="114" spans="1:36" ht="15.9" customHeight="1">
      <c r="A114" s="71"/>
      <c r="B114" s="127"/>
      <c r="C114" s="128"/>
      <c r="D114" s="72"/>
      <c r="E114" s="138"/>
      <c r="F114" s="139"/>
      <c r="G114" s="72"/>
      <c r="H114" s="93"/>
      <c r="I114" s="94"/>
      <c r="J114" s="72"/>
      <c r="K114" s="103"/>
      <c r="L114" s="102"/>
      <c r="M114" s="72"/>
      <c r="N114" s="103"/>
      <c r="O114" s="102"/>
      <c r="P114" s="72"/>
      <c r="Q114" s="103"/>
      <c r="R114" s="104"/>
      <c r="T114" s="103"/>
      <c r="U114" s="102"/>
      <c r="W114" s="101"/>
      <c r="X114" s="109"/>
      <c r="Z114" s="113"/>
      <c r="AA114" s="114"/>
      <c r="AC114" s="113"/>
      <c r="AD114" s="114"/>
      <c r="AF114" s="135"/>
      <c r="AG114" s="136"/>
      <c r="AI114" s="127"/>
      <c r="AJ114" s="128"/>
    </row>
    <row r="115" spans="1:36" ht="15.9" customHeight="1">
      <c r="A115" s="71"/>
      <c r="B115" s="127"/>
      <c r="C115" s="128"/>
      <c r="D115" s="72"/>
      <c r="E115" s="138"/>
      <c r="F115" s="139"/>
      <c r="G115" s="72"/>
      <c r="H115" s="93"/>
      <c r="I115" s="94"/>
      <c r="J115" s="72"/>
      <c r="K115" s="103"/>
      <c r="L115" s="102"/>
      <c r="M115" s="72"/>
      <c r="N115" s="103"/>
      <c r="O115" s="102"/>
      <c r="P115" s="72"/>
      <c r="Q115" s="103"/>
      <c r="R115" s="104"/>
      <c r="T115" s="103"/>
      <c r="U115" s="102"/>
      <c r="W115" s="101"/>
      <c r="X115" s="109"/>
      <c r="Z115" s="113"/>
      <c r="AA115" s="114"/>
      <c r="AC115" s="113"/>
      <c r="AD115" s="114"/>
      <c r="AF115" s="135"/>
      <c r="AG115" s="136"/>
      <c r="AI115" s="127"/>
      <c r="AJ115" s="128"/>
    </row>
    <row r="116" spans="1:36" ht="15.9" customHeight="1">
      <c r="A116" s="71"/>
      <c r="B116" s="127"/>
      <c r="C116" s="128"/>
      <c r="D116" s="72"/>
      <c r="E116" s="138"/>
      <c r="F116" s="139"/>
      <c r="G116" s="72"/>
      <c r="H116" s="140"/>
      <c r="I116" s="141"/>
      <c r="J116" s="72"/>
      <c r="K116" s="103"/>
      <c r="L116" s="102"/>
      <c r="M116" s="72"/>
      <c r="N116" s="103"/>
      <c r="O116" s="102"/>
      <c r="P116" s="72"/>
      <c r="Q116" s="103"/>
      <c r="R116" s="104"/>
      <c r="T116" s="103"/>
      <c r="U116" s="102"/>
      <c r="W116" s="101"/>
      <c r="X116" s="109"/>
      <c r="Z116" s="113"/>
      <c r="AA116" s="114"/>
      <c r="AF116" s="135"/>
      <c r="AG116" s="136"/>
      <c r="AI116" s="127"/>
      <c r="AJ116" s="128"/>
    </row>
    <row r="117" spans="1:36" ht="15.9" customHeight="1">
      <c r="A117" s="71"/>
      <c r="B117" s="127"/>
      <c r="C117" s="128"/>
      <c r="D117" s="72"/>
      <c r="E117" s="138"/>
      <c r="F117" s="139"/>
      <c r="G117" s="72"/>
      <c r="H117" s="140"/>
      <c r="I117" s="141"/>
      <c r="J117" s="72"/>
      <c r="K117" s="103"/>
      <c r="L117" s="102"/>
      <c r="M117" s="72"/>
      <c r="N117" s="122"/>
      <c r="O117" s="75"/>
      <c r="P117" s="72"/>
      <c r="Q117" s="103"/>
      <c r="R117" s="104"/>
      <c r="T117" s="103"/>
      <c r="U117" s="102"/>
      <c r="W117" s="101"/>
      <c r="X117" s="109"/>
      <c r="Z117" s="113"/>
      <c r="AA117" s="114"/>
      <c r="AI117" s="127"/>
      <c r="AJ117" s="128"/>
    </row>
    <row r="118" spans="1:36" ht="15.9" customHeight="1">
      <c r="A118" s="71"/>
      <c r="B118" s="127"/>
      <c r="C118" s="128"/>
      <c r="D118" s="72"/>
      <c r="E118" s="138"/>
      <c r="F118" s="139"/>
      <c r="G118" s="72"/>
      <c r="H118" s="140"/>
      <c r="I118" s="141"/>
      <c r="J118" s="72"/>
      <c r="K118" s="103"/>
      <c r="L118" s="102"/>
      <c r="M118" s="72"/>
      <c r="O118" s="75"/>
      <c r="P118" s="72"/>
      <c r="Q118" s="103"/>
      <c r="R118" s="104"/>
      <c r="T118" s="103"/>
      <c r="U118" s="102"/>
      <c r="W118" s="101"/>
      <c r="X118" s="109"/>
      <c r="Z118" s="113"/>
      <c r="AA118" s="114"/>
      <c r="AI118" s="127"/>
      <c r="AJ118" s="128"/>
    </row>
    <row r="119" spans="1:36" ht="15.9" customHeight="1">
      <c r="A119" s="71"/>
      <c r="B119" s="122"/>
      <c r="C119" s="75"/>
      <c r="D119" s="72"/>
      <c r="E119" s="138"/>
      <c r="F119" s="139"/>
      <c r="G119" s="72"/>
      <c r="H119" s="140"/>
      <c r="I119" s="141"/>
      <c r="J119" s="72"/>
      <c r="K119" s="103"/>
      <c r="L119" s="102"/>
      <c r="M119" s="72"/>
      <c r="O119" s="75"/>
      <c r="P119" s="72"/>
      <c r="Q119" s="103"/>
      <c r="R119" s="104"/>
      <c r="T119" s="103"/>
      <c r="U119" s="102"/>
      <c r="W119" s="101"/>
      <c r="X119" s="109"/>
      <c r="Z119" s="113"/>
      <c r="AA119" s="114"/>
      <c r="AI119" s="127"/>
      <c r="AJ119" s="128"/>
    </row>
    <row r="120" spans="1:36" ht="15.9" customHeight="1">
      <c r="A120" s="71"/>
      <c r="B120" s="122"/>
      <c r="C120" s="75"/>
      <c r="D120" s="72"/>
      <c r="E120" s="138"/>
      <c r="F120" s="139"/>
      <c r="G120" s="72"/>
      <c r="H120" s="140"/>
      <c r="I120" s="141"/>
      <c r="J120" s="72"/>
      <c r="K120" s="103"/>
      <c r="L120" s="102"/>
      <c r="M120" s="72"/>
      <c r="O120" s="75"/>
      <c r="P120" s="72"/>
      <c r="Q120" s="103"/>
      <c r="R120" s="104"/>
      <c r="T120" s="103"/>
      <c r="U120" s="102"/>
      <c r="W120" s="101"/>
      <c r="X120" s="109"/>
      <c r="Z120" s="113"/>
      <c r="AA120" s="114"/>
      <c r="AI120" s="127"/>
      <c r="AJ120" s="128"/>
    </row>
    <row r="121" spans="1:36" ht="15.9" customHeight="1">
      <c r="A121" s="71"/>
      <c r="B121" s="122"/>
      <c r="C121" s="75"/>
      <c r="D121" s="72"/>
      <c r="E121" s="138"/>
      <c r="F121" s="139"/>
      <c r="G121" s="72"/>
      <c r="H121" s="140"/>
      <c r="I121" s="141"/>
      <c r="J121" s="72"/>
      <c r="K121" s="103"/>
      <c r="L121" s="102"/>
      <c r="M121" s="72"/>
      <c r="O121" s="75"/>
      <c r="P121" s="72"/>
      <c r="Q121" s="103"/>
      <c r="R121" s="104"/>
      <c r="T121" s="103"/>
      <c r="U121" s="102"/>
      <c r="W121" s="101"/>
      <c r="X121" s="109"/>
      <c r="AI121" s="127"/>
      <c r="AJ121" s="128"/>
    </row>
    <row r="122" spans="1:36" ht="15.9" customHeight="1">
      <c r="A122" s="71"/>
      <c r="C122" s="75"/>
      <c r="D122" s="72"/>
      <c r="E122" s="138"/>
      <c r="F122" s="139"/>
      <c r="G122" s="72"/>
      <c r="H122" s="140"/>
      <c r="I122" s="141"/>
      <c r="J122" s="72"/>
      <c r="K122" s="103"/>
      <c r="L122" s="102"/>
      <c r="M122" s="72"/>
      <c r="O122" s="75"/>
      <c r="P122" s="72"/>
      <c r="Q122" s="103"/>
      <c r="R122" s="104"/>
      <c r="T122" s="103"/>
      <c r="U122" s="102"/>
      <c r="W122" s="101"/>
      <c r="X122" s="109"/>
      <c r="AI122" s="127"/>
      <c r="AJ122" s="128"/>
    </row>
    <row r="123" spans="1:36" ht="15.9" customHeight="1">
      <c r="A123" s="71"/>
      <c r="C123" s="75"/>
      <c r="D123" s="72"/>
      <c r="E123" s="138"/>
      <c r="F123" s="139"/>
      <c r="G123" s="72"/>
      <c r="H123" s="140"/>
      <c r="I123" s="141"/>
      <c r="J123" s="72"/>
      <c r="K123" s="103"/>
      <c r="L123" s="102"/>
      <c r="M123" s="72"/>
      <c r="O123" s="75"/>
      <c r="P123" s="72"/>
      <c r="Q123" s="103"/>
      <c r="R123" s="104"/>
      <c r="T123" s="103"/>
      <c r="U123" s="102"/>
      <c r="W123" s="101"/>
      <c r="X123" s="109"/>
      <c r="AI123" s="127"/>
      <c r="AJ123" s="128"/>
    </row>
    <row r="124" spans="1:36" ht="15.9" customHeight="1">
      <c r="A124" s="71"/>
      <c r="C124" s="75"/>
      <c r="D124" s="72"/>
      <c r="E124" s="138"/>
      <c r="F124" s="139"/>
      <c r="G124" s="72"/>
      <c r="H124" s="140"/>
      <c r="I124" s="141"/>
      <c r="J124" s="72"/>
      <c r="K124" s="103"/>
      <c r="L124" s="102"/>
      <c r="M124" s="72"/>
      <c r="O124" s="75"/>
      <c r="P124" s="72"/>
      <c r="Q124" s="103"/>
      <c r="R124" s="104"/>
      <c r="W124" s="101"/>
      <c r="X124" s="109"/>
      <c r="AI124" s="127"/>
      <c r="AJ124" s="128"/>
    </row>
    <row r="125" spans="1:36" ht="15.9" customHeight="1">
      <c r="A125" s="71"/>
      <c r="C125" s="75"/>
      <c r="D125" s="72"/>
      <c r="G125" s="72"/>
      <c r="H125" s="140"/>
      <c r="I125" s="141"/>
      <c r="J125" s="72"/>
      <c r="K125" s="103"/>
      <c r="L125" s="102"/>
      <c r="M125" s="72"/>
      <c r="O125" s="75"/>
      <c r="P125" s="72"/>
      <c r="Q125" s="103"/>
      <c r="R125" s="104"/>
      <c r="W125" s="101"/>
      <c r="X125" s="109"/>
      <c r="AI125" s="127"/>
      <c r="AJ125" s="128"/>
    </row>
    <row r="126" spans="1:36" ht="15.9" customHeight="1">
      <c r="A126" s="71"/>
      <c r="C126" s="75"/>
      <c r="D126" s="72"/>
      <c r="G126" s="72"/>
      <c r="H126" s="140"/>
      <c r="I126" s="141"/>
      <c r="J126" s="72"/>
      <c r="K126" s="103"/>
      <c r="L126" s="102"/>
      <c r="M126" s="72"/>
      <c r="O126" s="75"/>
      <c r="P126" s="72"/>
      <c r="Q126" s="103"/>
      <c r="R126" s="104"/>
      <c r="W126" s="101"/>
      <c r="X126" s="109"/>
      <c r="AI126" s="127"/>
      <c r="AJ126" s="128"/>
    </row>
    <row r="127" spans="1:36" ht="15.9" customHeight="1">
      <c r="A127" s="71"/>
      <c r="C127" s="75"/>
      <c r="D127" s="72"/>
      <c r="G127" s="72"/>
      <c r="H127" s="140"/>
      <c r="I127" s="141"/>
      <c r="J127" s="72"/>
      <c r="K127" s="103"/>
      <c r="L127" s="102"/>
      <c r="M127" s="72"/>
      <c r="O127" s="75"/>
      <c r="P127" s="72"/>
      <c r="Q127" s="103"/>
      <c r="R127" s="104"/>
      <c r="W127" s="101"/>
      <c r="X127" s="109"/>
      <c r="AI127" s="127"/>
      <c r="AJ127" s="128"/>
    </row>
    <row r="128" spans="1:36" ht="15.9" customHeight="1">
      <c r="A128" s="71"/>
      <c r="C128" s="75"/>
      <c r="D128" s="72"/>
      <c r="G128" s="72"/>
      <c r="H128" s="140"/>
      <c r="I128" s="141"/>
      <c r="J128" s="72"/>
      <c r="K128" s="103"/>
      <c r="L128" s="102"/>
      <c r="M128" s="72"/>
      <c r="O128" s="75"/>
      <c r="P128" s="72"/>
      <c r="Q128" s="103"/>
      <c r="R128" s="104"/>
      <c r="W128" s="101"/>
      <c r="X128" s="109"/>
      <c r="AI128" s="127"/>
      <c r="AJ128" s="128"/>
    </row>
    <row r="129" spans="1:36" ht="15.9" customHeight="1">
      <c r="A129" s="71"/>
      <c r="C129" s="75"/>
      <c r="D129" s="72"/>
      <c r="G129" s="72"/>
      <c r="H129" s="140"/>
      <c r="I129" s="141"/>
      <c r="J129" s="72"/>
      <c r="K129" s="103"/>
      <c r="L129" s="102"/>
      <c r="M129" s="72"/>
      <c r="O129" s="75"/>
      <c r="P129" s="72"/>
      <c r="Q129" s="103"/>
      <c r="R129" s="104"/>
      <c r="W129" s="101"/>
      <c r="X129" s="109"/>
      <c r="AI129" s="127"/>
      <c r="AJ129" s="128"/>
    </row>
    <row r="130" spans="1:36" ht="15.9" customHeight="1">
      <c r="A130" s="71"/>
      <c r="C130" s="75"/>
      <c r="D130" s="72"/>
      <c r="G130" s="72"/>
      <c r="H130" s="140"/>
      <c r="I130" s="141"/>
      <c r="J130" s="72"/>
      <c r="K130" s="103"/>
      <c r="L130" s="102"/>
      <c r="M130" s="72"/>
      <c r="O130" s="75"/>
      <c r="P130" s="72"/>
      <c r="Q130" s="103"/>
      <c r="R130" s="104"/>
      <c r="W130" s="101"/>
      <c r="X130" s="109"/>
      <c r="AI130" s="127"/>
      <c r="AJ130" s="128"/>
    </row>
    <row r="131" spans="1:36" ht="15.9" customHeight="1">
      <c r="A131" s="71"/>
      <c r="C131" s="75"/>
      <c r="D131" s="72"/>
      <c r="G131" s="72"/>
      <c r="H131" s="140"/>
      <c r="I131" s="141"/>
      <c r="J131" s="72"/>
      <c r="K131" s="103"/>
      <c r="L131" s="102"/>
      <c r="M131" s="72"/>
      <c r="O131" s="75"/>
      <c r="P131" s="72"/>
      <c r="Q131" s="103"/>
      <c r="R131" s="104"/>
      <c r="W131" s="101"/>
      <c r="X131" s="109"/>
      <c r="AI131" s="127"/>
      <c r="AJ131" s="128"/>
    </row>
    <row r="132" spans="1:36" ht="15.9" customHeight="1">
      <c r="A132" s="71"/>
      <c r="C132" s="75"/>
      <c r="D132" s="72"/>
      <c r="G132" s="72"/>
      <c r="H132" s="140"/>
      <c r="I132" s="141"/>
      <c r="J132" s="72"/>
      <c r="K132" s="103"/>
      <c r="L132" s="102"/>
      <c r="M132" s="72"/>
      <c r="O132" s="75"/>
      <c r="P132" s="72"/>
      <c r="Q132" s="103"/>
      <c r="R132" s="104"/>
      <c r="W132" s="101"/>
      <c r="X132" s="109"/>
      <c r="AI132" s="127"/>
      <c r="AJ132" s="128"/>
    </row>
    <row r="133" spans="1:36" ht="15.9" customHeight="1">
      <c r="A133" s="71"/>
      <c r="C133" s="75"/>
      <c r="D133" s="72"/>
      <c r="G133" s="72"/>
      <c r="H133" s="140"/>
      <c r="I133" s="141"/>
      <c r="J133" s="72"/>
      <c r="K133" s="103"/>
      <c r="L133" s="102"/>
      <c r="M133" s="72"/>
      <c r="O133" s="75"/>
      <c r="P133" s="72"/>
      <c r="Q133" s="103"/>
      <c r="R133" s="104"/>
      <c r="W133" s="101"/>
      <c r="X133" s="109"/>
      <c r="AI133" s="127"/>
      <c r="AJ133" s="128"/>
    </row>
    <row r="134" spans="1:36" ht="15.9" customHeight="1">
      <c r="A134" s="71"/>
      <c r="C134" s="75"/>
      <c r="D134" s="72"/>
      <c r="G134" s="72"/>
      <c r="H134" s="140"/>
      <c r="I134" s="141"/>
      <c r="J134" s="72"/>
      <c r="K134" s="103"/>
      <c r="L134" s="102"/>
      <c r="M134" s="72"/>
      <c r="O134" s="75"/>
      <c r="P134" s="72"/>
      <c r="Q134" s="103"/>
      <c r="R134" s="104"/>
      <c r="W134" s="101"/>
      <c r="X134" s="109"/>
      <c r="AI134" s="127"/>
      <c r="AJ134" s="128"/>
    </row>
    <row r="135" spans="1:36" ht="15.9" customHeight="1">
      <c r="A135" s="71"/>
      <c r="C135" s="75"/>
      <c r="D135" s="72"/>
      <c r="G135" s="72"/>
      <c r="H135" s="140"/>
      <c r="I135" s="141"/>
      <c r="J135" s="72"/>
      <c r="K135" s="103"/>
      <c r="L135" s="102"/>
      <c r="M135" s="72"/>
      <c r="O135" s="75"/>
      <c r="P135" s="72"/>
      <c r="Q135" s="103"/>
      <c r="R135" s="104"/>
      <c r="W135" s="101"/>
      <c r="X135" s="109"/>
      <c r="AI135" s="127"/>
      <c r="AJ135" s="128"/>
    </row>
    <row r="136" spans="1:36" ht="15.9" customHeight="1">
      <c r="A136" s="71"/>
      <c r="C136" s="75"/>
      <c r="D136" s="72"/>
      <c r="G136" s="72"/>
      <c r="H136" s="140"/>
      <c r="I136" s="141"/>
      <c r="J136" s="72"/>
      <c r="K136" s="122"/>
      <c r="L136" s="75"/>
      <c r="M136" s="72"/>
      <c r="O136" s="75"/>
      <c r="P136" s="72"/>
      <c r="Q136" s="103"/>
      <c r="R136" s="104"/>
      <c r="W136" s="101"/>
      <c r="X136" s="109"/>
      <c r="AI136" s="127"/>
      <c r="AJ136" s="128"/>
    </row>
    <row r="137" spans="1:36" ht="15.9" customHeight="1">
      <c r="A137" s="71"/>
      <c r="C137" s="75"/>
      <c r="D137" s="72"/>
      <c r="G137" s="72"/>
      <c r="H137" s="140"/>
      <c r="I137" s="141"/>
      <c r="J137" s="72"/>
      <c r="K137" s="122"/>
      <c r="L137" s="75"/>
      <c r="M137" s="72"/>
      <c r="O137" s="75"/>
      <c r="P137" s="72"/>
      <c r="Q137" s="103"/>
      <c r="R137" s="104"/>
      <c r="W137" s="101"/>
      <c r="X137" s="109"/>
      <c r="AI137" s="127"/>
      <c r="AJ137" s="128"/>
    </row>
    <row r="138" spans="1:36" ht="15.9" customHeight="1">
      <c r="A138" s="71"/>
      <c r="C138" s="75"/>
      <c r="D138" s="72"/>
      <c r="G138" s="72"/>
      <c r="H138" s="140"/>
      <c r="I138" s="141"/>
      <c r="J138" s="72"/>
      <c r="K138" s="122"/>
      <c r="L138" s="75"/>
      <c r="M138" s="72"/>
      <c r="O138" s="75"/>
      <c r="P138" s="72"/>
      <c r="Q138" s="103"/>
      <c r="R138" s="104"/>
      <c r="W138" s="101"/>
      <c r="X138" s="109"/>
    </row>
    <row r="139" spans="1:36" ht="15.9" customHeight="1">
      <c r="A139" s="71"/>
      <c r="C139" s="75"/>
      <c r="D139" s="72"/>
      <c r="G139" s="72"/>
      <c r="H139" s="140"/>
      <c r="I139" s="141"/>
      <c r="J139" s="72"/>
      <c r="K139" s="122"/>
      <c r="L139" s="75"/>
      <c r="M139" s="72"/>
      <c r="O139" s="75"/>
      <c r="P139" s="72"/>
      <c r="Q139" s="103"/>
      <c r="R139" s="104"/>
      <c r="W139" s="101"/>
      <c r="X139" s="109"/>
    </row>
    <row r="140" spans="1:36" ht="15.9" customHeight="1">
      <c r="A140" s="71"/>
      <c r="C140" s="75"/>
      <c r="D140" s="72"/>
      <c r="G140" s="72"/>
      <c r="H140" s="140"/>
      <c r="I140" s="141"/>
      <c r="J140" s="72"/>
      <c r="K140" s="122"/>
      <c r="L140" s="75"/>
      <c r="M140" s="72"/>
      <c r="O140" s="75"/>
      <c r="P140" s="72"/>
      <c r="Q140" s="103"/>
      <c r="R140" s="104"/>
      <c r="W140" s="101"/>
      <c r="X140" s="109"/>
    </row>
    <row r="141" spans="1:36" ht="15.9" customHeight="1">
      <c r="A141" s="71"/>
      <c r="C141" s="75"/>
      <c r="D141" s="72"/>
      <c r="G141" s="72"/>
      <c r="H141" s="140"/>
      <c r="I141" s="141"/>
      <c r="J141" s="72"/>
      <c r="K141" s="122"/>
      <c r="L141" s="75"/>
      <c r="M141" s="72"/>
      <c r="O141" s="75"/>
      <c r="P141" s="72"/>
      <c r="Q141" s="103"/>
      <c r="R141" s="104"/>
      <c r="W141" s="101"/>
      <c r="X141" s="109"/>
    </row>
    <row r="142" spans="1:36" ht="15.9" customHeight="1">
      <c r="A142" s="71"/>
      <c r="C142" s="75"/>
      <c r="D142" s="72"/>
      <c r="G142" s="72"/>
      <c r="H142" s="140"/>
      <c r="I142" s="141"/>
      <c r="J142" s="72"/>
      <c r="K142" s="122"/>
      <c r="L142" s="75"/>
      <c r="M142" s="72"/>
      <c r="O142" s="75"/>
      <c r="P142" s="72"/>
      <c r="Q142" s="103"/>
      <c r="R142" s="104"/>
      <c r="W142" s="101"/>
      <c r="X142" s="109"/>
    </row>
    <row r="143" spans="1:36" ht="15.9" customHeight="1">
      <c r="A143" s="71"/>
      <c r="C143" s="75"/>
      <c r="D143" s="72"/>
      <c r="G143" s="72"/>
      <c r="H143" s="140"/>
      <c r="I143" s="141"/>
      <c r="J143" s="72"/>
      <c r="K143" s="122"/>
      <c r="L143" s="75"/>
      <c r="M143" s="72"/>
      <c r="O143" s="75"/>
      <c r="P143" s="72"/>
      <c r="Q143" s="103"/>
      <c r="R143" s="104"/>
      <c r="W143" s="101"/>
      <c r="X143" s="109"/>
    </row>
    <row r="144" spans="1:36" ht="15.9" customHeight="1">
      <c r="A144" s="71"/>
      <c r="C144" s="75"/>
      <c r="D144" s="72"/>
      <c r="G144" s="72"/>
      <c r="H144" s="140"/>
      <c r="I144" s="141"/>
      <c r="J144" s="72"/>
      <c r="K144" s="122"/>
      <c r="L144" s="75"/>
      <c r="M144" s="72"/>
      <c r="O144" s="75"/>
      <c r="P144" s="72"/>
      <c r="Q144" s="103"/>
      <c r="R144" s="104"/>
      <c r="W144" s="101"/>
      <c r="X144" s="109"/>
    </row>
    <row r="145" spans="1:24" ht="15.9" customHeight="1">
      <c r="A145" s="71"/>
      <c r="C145" s="75"/>
      <c r="D145" s="72"/>
      <c r="G145" s="72"/>
      <c r="H145" s="140"/>
      <c r="I145" s="141"/>
      <c r="J145" s="72"/>
      <c r="K145" s="122"/>
      <c r="L145" s="75"/>
      <c r="M145" s="72"/>
      <c r="O145" s="75"/>
      <c r="P145" s="72"/>
      <c r="Q145" s="103"/>
      <c r="R145" s="104"/>
      <c r="W145" s="101"/>
      <c r="X145" s="109"/>
    </row>
    <row r="146" spans="1:24" ht="15.9" customHeight="1">
      <c r="A146" s="71"/>
      <c r="C146" s="75"/>
      <c r="D146" s="72"/>
      <c r="G146" s="72"/>
      <c r="H146" s="122"/>
      <c r="J146" s="72"/>
      <c r="K146" s="122"/>
      <c r="L146" s="123"/>
      <c r="M146" s="72"/>
      <c r="O146" s="75"/>
      <c r="P146" s="72"/>
      <c r="Q146" s="103"/>
      <c r="R146" s="104"/>
      <c r="W146" s="101"/>
      <c r="X146" s="109"/>
    </row>
    <row r="147" spans="1:24" ht="15.9" customHeight="1">
      <c r="A147" s="71"/>
      <c r="C147" s="75"/>
      <c r="D147" s="72"/>
      <c r="G147" s="72"/>
      <c r="H147" s="122"/>
      <c r="J147" s="72"/>
      <c r="K147" s="122"/>
      <c r="L147" s="75"/>
      <c r="M147" s="72"/>
      <c r="O147" s="75"/>
      <c r="P147" s="72"/>
      <c r="Q147" s="103"/>
      <c r="R147" s="104"/>
      <c r="W147" s="101"/>
      <c r="X147" s="109"/>
    </row>
    <row r="148" spans="1:24" ht="15.9" customHeight="1">
      <c r="A148" s="71"/>
      <c r="C148" s="75"/>
      <c r="D148" s="72"/>
      <c r="G148" s="72"/>
      <c r="H148" s="122"/>
      <c r="J148" s="72"/>
      <c r="K148" s="122"/>
      <c r="L148" s="75"/>
      <c r="M148" s="72"/>
      <c r="O148" s="75"/>
      <c r="P148" s="72"/>
      <c r="Q148" s="103"/>
      <c r="R148" s="104"/>
      <c r="W148" s="101"/>
      <c r="X148" s="109"/>
    </row>
    <row r="149" spans="1:24" ht="15.9" customHeight="1">
      <c r="A149" s="71"/>
      <c r="C149" s="75"/>
      <c r="D149" s="72"/>
      <c r="G149" s="72"/>
      <c r="H149" s="122"/>
      <c r="J149" s="72"/>
      <c r="K149" s="122"/>
      <c r="L149" s="75"/>
      <c r="M149" s="72"/>
      <c r="O149" s="75"/>
      <c r="P149" s="72"/>
      <c r="Q149" s="103"/>
      <c r="R149" s="104"/>
      <c r="W149" s="101"/>
      <c r="X149" s="109"/>
    </row>
    <row r="150" spans="1:24" ht="15.9" customHeight="1">
      <c r="A150" s="71"/>
      <c r="C150" s="75"/>
      <c r="D150" s="72"/>
      <c r="G150" s="72"/>
      <c r="H150" s="122"/>
      <c r="J150" s="72"/>
      <c r="K150" s="122"/>
      <c r="L150" s="75"/>
      <c r="M150" s="72"/>
      <c r="O150" s="75"/>
      <c r="P150" s="72"/>
      <c r="Q150" s="103"/>
      <c r="R150" s="104"/>
      <c r="W150" s="101"/>
      <c r="X150" s="109"/>
    </row>
    <row r="151" spans="1:24" ht="15.9" customHeight="1">
      <c r="A151" s="71"/>
      <c r="C151" s="75"/>
      <c r="D151" s="72"/>
      <c r="G151" s="72"/>
      <c r="H151" s="122"/>
      <c r="J151" s="72"/>
      <c r="K151" s="122"/>
      <c r="L151" s="75"/>
      <c r="M151" s="72"/>
      <c r="O151" s="75"/>
      <c r="P151" s="72"/>
      <c r="Q151" s="103"/>
      <c r="R151" s="104"/>
      <c r="W151" s="101"/>
      <c r="X151" s="109"/>
    </row>
    <row r="152" spans="1:24" ht="15.9" customHeight="1">
      <c r="A152" s="71"/>
      <c r="C152" s="75"/>
      <c r="D152" s="72"/>
      <c r="G152" s="72"/>
      <c r="H152" s="122"/>
      <c r="J152" s="72"/>
      <c r="K152" s="122"/>
      <c r="L152" s="75"/>
      <c r="M152" s="72"/>
      <c r="O152" s="75"/>
      <c r="P152" s="72"/>
      <c r="Q152" s="103"/>
      <c r="R152" s="104"/>
      <c r="W152" s="101"/>
      <c r="X152" s="109"/>
    </row>
    <row r="153" spans="1:24" ht="15.9" customHeight="1">
      <c r="A153" s="71"/>
      <c r="C153" s="75"/>
      <c r="D153" s="72"/>
      <c r="G153" s="72"/>
      <c r="H153" s="122"/>
      <c r="J153" s="72"/>
      <c r="K153" s="122"/>
      <c r="L153" s="75"/>
      <c r="M153" s="72"/>
      <c r="O153" s="75"/>
      <c r="P153" s="72"/>
      <c r="W153" s="101"/>
      <c r="X153" s="109"/>
    </row>
    <row r="154" spans="1:24" ht="15.9" customHeight="1">
      <c r="A154" s="71"/>
      <c r="C154" s="75"/>
      <c r="D154" s="72"/>
      <c r="G154" s="72"/>
      <c r="H154" s="122"/>
      <c r="J154" s="72"/>
      <c r="K154" s="122"/>
      <c r="L154" s="123"/>
      <c r="M154" s="72"/>
      <c r="O154" s="75"/>
      <c r="P154" s="72"/>
      <c r="W154" s="101"/>
      <c r="X154" s="109"/>
    </row>
    <row r="155" spans="1:24" ht="15.9" customHeight="1">
      <c r="A155" s="71"/>
      <c r="C155" s="75"/>
      <c r="D155" s="72"/>
      <c r="G155" s="72"/>
      <c r="H155" s="122"/>
      <c r="J155" s="72"/>
      <c r="K155" s="122"/>
      <c r="L155" s="75"/>
      <c r="M155" s="72"/>
      <c r="O155" s="75"/>
      <c r="P155" s="72"/>
    </row>
    <row r="156" spans="1:24" ht="15.9" customHeight="1">
      <c r="A156" s="71"/>
      <c r="C156" s="75"/>
      <c r="D156" s="72"/>
      <c r="G156" s="72"/>
      <c r="H156" s="122"/>
      <c r="J156" s="72"/>
      <c r="K156" s="122"/>
      <c r="L156" s="75"/>
      <c r="M156" s="72"/>
      <c r="O156" s="75"/>
      <c r="P156" s="72"/>
    </row>
    <row r="157" spans="1:24" ht="15.9" customHeight="1">
      <c r="A157" s="71"/>
      <c r="C157" s="75"/>
      <c r="D157" s="72"/>
      <c r="G157" s="72"/>
      <c r="H157" s="122"/>
      <c r="J157" s="72"/>
      <c r="K157" s="122"/>
      <c r="L157" s="75"/>
      <c r="M157" s="72"/>
      <c r="O157" s="75"/>
      <c r="P157" s="72"/>
    </row>
    <row r="158" spans="1:24" ht="15.9" customHeight="1">
      <c r="A158" s="71"/>
      <c r="C158" s="75"/>
      <c r="D158" s="72"/>
      <c r="G158" s="72"/>
      <c r="H158" s="122"/>
      <c r="J158" s="72"/>
      <c r="K158" s="122"/>
      <c r="L158" s="75"/>
      <c r="M158" s="72"/>
      <c r="O158" s="75"/>
      <c r="P158" s="72"/>
    </row>
    <row r="159" spans="1:24" ht="15.9" customHeight="1">
      <c r="A159" s="71"/>
      <c r="C159" s="75"/>
      <c r="D159" s="72"/>
      <c r="G159" s="72"/>
      <c r="H159" s="122"/>
      <c r="J159" s="72"/>
      <c r="K159" s="122"/>
      <c r="L159" s="75"/>
      <c r="M159" s="72"/>
      <c r="O159" s="75"/>
      <c r="P159" s="72"/>
    </row>
    <row r="160" spans="1:24" ht="15.9" customHeight="1">
      <c r="A160" s="71"/>
      <c r="C160" s="75"/>
      <c r="D160" s="72"/>
      <c r="G160" s="72"/>
      <c r="H160" s="122"/>
      <c r="J160" s="72"/>
      <c r="K160" s="122"/>
      <c r="L160" s="75"/>
      <c r="M160" s="72"/>
      <c r="O160" s="75"/>
      <c r="P160" s="72"/>
    </row>
    <row r="161" spans="1:16" ht="15.9" customHeight="1">
      <c r="A161" s="71"/>
      <c r="C161" s="75"/>
      <c r="D161" s="72"/>
      <c r="G161" s="72"/>
      <c r="H161" s="122"/>
      <c r="J161" s="72"/>
      <c r="K161" s="122"/>
      <c r="L161" s="75"/>
      <c r="M161" s="72"/>
      <c r="O161" s="75"/>
      <c r="P161" s="72"/>
    </row>
    <row r="162" spans="1:16" ht="15.9" customHeight="1">
      <c r="A162" s="71"/>
      <c r="C162" s="75"/>
      <c r="D162" s="72"/>
      <c r="G162" s="72"/>
      <c r="H162" s="122"/>
      <c r="J162" s="72"/>
      <c r="K162" s="122"/>
      <c r="L162" s="75"/>
      <c r="M162" s="72"/>
      <c r="O162" s="75"/>
      <c r="P162" s="72"/>
    </row>
    <row r="163" spans="1:16" ht="15.9" customHeight="1">
      <c r="A163" s="71"/>
      <c r="C163" s="75"/>
      <c r="D163" s="72"/>
      <c r="G163" s="72"/>
      <c r="H163" s="122"/>
      <c r="J163" s="72"/>
      <c r="K163" s="122"/>
      <c r="L163" s="75"/>
      <c r="M163" s="72"/>
      <c r="O163" s="75"/>
      <c r="P163" s="72"/>
    </row>
    <row r="164" spans="1:16" ht="15.9" customHeight="1">
      <c r="A164" s="71"/>
      <c r="C164" s="75"/>
      <c r="D164" s="72"/>
      <c r="G164" s="72"/>
      <c r="H164" s="122"/>
      <c r="J164" s="72"/>
      <c r="K164" s="122"/>
      <c r="L164" s="75"/>
      <c r="M164" s="72"/>
      <c r="O164" s="75"/>
      <c r="P164" s="72"/>
    </row>
    <row r="165" spans="1:16" ht="15.9" customHeight="1">
      <c r="A165" s="71"/>
      <c r="C165" s="75"/>
      <c r="D165" s="72"/>
      <c r="G165" s="72"/>
      <c r="H165" s="122"/>
      <c r="J165" s="72"/>
      <c r="K165" s="122"/>
      <c r="L165" s="75"/>
      <c r="M165" s="72"/>
      <c r="O165" s="75"/>
      <c r="P165" s="72"/>
    </row>
    <row r="166" spans="1:16" ht="15.9" customHeight="1">
      <c r="A166" s="71"/>
      <c r="C166" s="75"/>
      <c r="D166" s="72"/>
      <c r="G166" s="72"/>
      <c r="H166" s="122"/>
      <c r="J166" s="72"/>
      <c r="K166" s="122"/>
      <c r="L166" s="75"/>
      <c r="M166" s="72"/>
      <c r="O166" s="75"/>
      <c r="P166" s="72"/>
    </row>
    <row r="167" spans="1:16" ht="15.9" customHeight="1">
      <c r="A167" s="71"/>
      <c r="C167" s="75"/>
      <c r="D167" s="72"/>
      <c r="G167" s="72"/>
      <c r="H167" s="122"/>
      <c r="J167" s="72"/>
      <c r="K167" s="122"/>
      <c r="L167" s="75"/>
      <c r="M167" s="72"/>
      <c r="O167" s="75"/>
      <c r="P167" s="72"/>
    </row>
    <row r="168" spans="1:16" ht="15.9" customHeight="1">
      <c r="A168" s="71"/>
      <c r="C168" s="75"/>
      <c r="D168" s="72"/>
      <c r="G168" s="72"/>
      <c r="H168" s="122"/>
      <c r="J168" s="72"/>
      <c r="K168" s="122"/>
      <c r="L168" s="75"/>
      <c r="M168" s="72"/>
      <c r="O168" s="75"/>
      <c r="P168" s="72"/>
    </row>
    <row r="169" spans="1:16" ht="15.9" customHeight="1">
      <c r="A169" s="71"/>
      <c r="C169" s="75"/>
      <c r="D169" s="72"/>
      <c r="G169" s="72"/>
      <c r="H169" s="122"/>
      <c r="J169" s="72"/>
      <c r="K169" s="122"/>
      <c r="L169" s="75"/>
      <c r="M169" s="72"/>
      <c r="O169" s="75"/>
      <c r="P169" s="72"/>
    </row>
    <row r="170" spans="1:16" ht="15.9" customHeight="1">
      <c r="A170" s="71"/>
      <c r="C170" s="75"/>
      <c r="D170" s="72"/>
      <c r="G170" s="72"/>
      <c r="H170" s="122"/>
      <c r="J170" s="72"/>
      <c r="K170" s="122"/>
      <c r="L170" s="75"/>
      <c r="M170" s="72"/>
      <c r="O170" s="75"/>
      <c r="P170" s="72"/>
    </row>
    <row r="171" spans="1:16" ht="15.9" customHeight="1">
      <c r="A171" s="71"/>
      <c r="C171" s="75"/>
      <c r="D171" s="72"/>
      <c r="G171" s="72"/>
      <c r="H171" s="122"/>
      <c r="J171" s="72"/>
      <c r="K171" s="122"/>
      <c r="L171" s="75"/>
      <c r="M171" s="72"/>
      <c r="O171" s="75"/>
      <c r="P171" s="72"/>
    </row>
    <row r="172" spans="1:16" ht="15.9" customHeight="1">
      <c r="A172" s="71"/>
      <c r="C172" s="75"/>
      <c r="D172" s="72"/>
      <c r="G172" s="72"/>
      <c r="H172" s="122"/>
      <c r="J172" s="72"/>
      <c r="K172" s="122"/>
      <c r="L172" s="75"/>
      <c r="M172" s="72"/>
      <c r="O172" s="75"/>
      <c r="P172" s="72"/>
    </row>
    <row r="173" spans="1:16" ht="15.9" customHeight="1">
      <c r="A173" s="71"/>
      <c r="C173" s="75"/>
      <c r="D173" s="72"/>
      <c r="G173" s="72"/>
      <c r="H173" s="122"/>
      <c r="J173" s="72"/>
      <c r="K173" s="122"/>
      <c r="L173" s="75"/>
      <c r="M173" s="72"/>
      <c r="O173" s="75"/>
      <c r="P173" s="72"/>
    </row>
    <row r="174" spans="1:16" ht="15.9" customHeight="1">
      <c r="A174" s="71"/>
      <c r="C174" s="75"/>
      <c r="D174" s="72"/>
      <c r="G174" s="72"/>
      <c r="H174" s="122"/>
      <c r="J174" s="72"/>
      <c r="K174" s="122"/>
      <c r="L174" s="75"/>
      <c r="M174" s="72"/>
      <c r="O174" s="75"/>
      <c r="P174" s="72"/>
    </row>
    <row r="175" spans="1:16" ht="15.9" customHeight="1">
      <c r="A175" s="71"/>
      <c r="C175" s="75"/>
      <c r="D175" s="72"/>
      <c r="G175" s="72"/>
      <c r="H175" s="122"/>
      <c r="J175" s="72"/>
      <c r="K175" s="122"/>
      <c r="L175" s="75"/>
      <c r="M175" s="72"/>
      <c r="O175" s="75"/>
      <c r="P175" s="72"/>
    </row>
    <row r="176" spans="1:16" ht="15.9" customHeight="1">
      <c r="A176" s="71"/>
      <c r="C176" s="75"/>
      <c r="D176" s="72"/>
      <c r="G176" s="72"/>
      <c r="H176" s="122"/>
      <c r="J176" s="72"/>
      <c r="K176" s="122"/>
      <c r="L176" s="75"/>
      <c r="M176" s="72"/>
      <c r="O176" s="75"/>
      <c r="P176" s="72"/>
    </row>
    <row r="177" spans="1:16" ht="15.9" customHeight="1">
      <c r="A177" s="71"/>
      <c r="C177" s="75"/>
      <c r="D177" s="72"/>
      <c r="G177" s="72"/>
      <c r="H177" s="122"/>
      <c r="J177" s="72"/>
      <c r="K177" s="122"/>
      <c r="L177" s="75"/>
      <c r="M177" s="72"/>
      <c r="O177" s="75"/>
      <c r="P177" s="72"/>
    </row>
    <row r="178" spans="1:16" ht="15.9" customHeight="1">
      <c r="A178" s="71"/>
      <c r="C178" s="75"/>
      <c r="D178" s="72"/>
      <c r="G178" s="72"/>
      <c r="H178" s="122"/>
      <c r="J178" s="72"/>
      <c r="K178" s="122"/>
      <c r="L178" s="75"/>
      <c r="M178" s="72"/>
      <c r="O178" s="75"/>
      <c r="P178" s="72"/>
    </row>
    <row r="179" spans="1:16" ht="15.9" customHeight="1">
      <c r="A179" s="71"/>
      <c r="C179" s="75"/>
      <c r="D179" s="72"/>
      <c r="G179" s="72"/>
      <c r="H179" s="122"/>
      <c r="J179" s="72"/>
      <c r="K179" s="122"/>
      <c r="L179" s="75"/>
      <c r="M179" s="72"/>
      <c r="O179" s="75"/>
      <c r="P179" s="72"/>
    </row>
    <row r="180" spans="1:16" ht="15.9" customHeight="1">
      <c r="A180" s="71"/>
      <c r="C180" s="75"/>
      <c r="D180" s="72"/>
      <c r="G180" s="72"/>
      <c r="H180" s="122"/>
      <c r="J180" s="72"/>
      <c r="K180" s="122"/>
      <c r="L180" s="75"/>
      <c r="M180" s="72"/>
      <c r="O180" s="75"/>
      <c r="P180" s="72"/>
    </row>
    <row r="181" spans="1:16" ht="15.9" customHeight="1">
      <c r="A181" s="71"/>
      <c r="C181" s="75"/>
      <c r="D181" s="72"/>
      <c r="G181" s="72"/>
      <c r="H181" s="122"/>
      <c r="J181" s="72"/>
      <c r="K181" s="122"/>
      <c r="L181" s="75"/>
      <c r="M181" s="72"/>
      <c r="O181" s="75"/>
      <c r="P181" s="72"/>
    </row>
    <row r="182" spans="1:16" ht="15.9" customHeight="1">
      <c r="A182" s="71"/>
      <c r="C182" s="75"/>
      <c r="D182" s="72"/>
      <c r="G182" s="72"/>
      <c r="H182" s="122"/>
      <c r="J182" s="72"/>
      <c r="K182" s="122"/>
      <c r="L182" s="75"/>
      <c r="M182" s="72"/>
      <c r="O182" s="75"/>
      <c r="P182" s="72"/>
    </row>
    <row r="183" spans="1:16" ht="15.9" customHeight="1">
      <c r="A183" s="71"/>
      <c r="C183" s="75"/>
      <c r="D183" s="72"/>
      <c r="G183" s="72"/>
      <c r="H183" s="122"/>
      <c r="J183" s="72"/>
      <c r="K183" s="122"/>
      <c r="L183" s="123"/>
      <c r="M183" s="72"/>
      <c r="O183" s="75"/>
      <c r="P183" s="72"/>
    </row>
    <row r="184" spans="1:16" ht="15.9" customHeight="1">
      <c r="A184" s="71"/>
      <c r="C184" s="75"/>
      <c r="D184" s="72"/>
      <c r="G184" s="72"/>
      <c r="H184" s="122"/>
      <c r="J184" s="72"/>
      <c r="K184" s="122"/>
      <c r="L184" s="75"/>
      <c r="M184" s="72"/>
      <c r="O184" s="75"/>
      <c r="P184" s="72"/>
    </row>
    <row r="185" spans="1:16" ht="15.9" customHeight="1">
      <c r="A185" s="71"/>
      <c r="C185" s="75"/>
      <c r="D185" s="72"/>
      <c r="G185" s="72"/>
      <c r="H185" s="122"/>
      <c r="J185" s="72"/>
      <c r="K185" s="122"/>
      <c r="L185" s="75"/>
      <c r="M185" s="72"/>
      <c r="O185" s="75"/>
      <c r="P185" s="72"/>
    </row>
    <row r="186" spans="1:16" ht="15.9" customHeight="1">
      <c r="A186" s="71"/>
      <c r="C186" s="75"/>
      <c r="D186" s="72"/>
      <c r="G186" s="72"/>
      <c r="H186" s="122"/>
      <c r="J186" s="72"/>
      <c r="K186" s="122"/>
      <c r="L186" s="75"/>
      <c r="M186" s="72"/>
      <c r="O186" s="75"/>
      <c r="P186" s="72"/>
    </row>
    <row r="187" spans="1:16" ht="15.9" customHeight="1">
      <c r="A187" s="71"/>
      <c r="C187" s="75"/>
      <c r="D187" s="72"/>
      <c r="G187" s="72"/>
      <c r="H187" s="122"/>
      <c r="J187" s="72"/>
      <c r="K187" s="122"/>
      <c r="L187" s="75"/>
      <c r="M187" s="72"/>
      <c r="O187" s="75"/>
      <c r="P187" s="72"/>
    </row>
    <row r="188" spans="1:16" ht="15.9" customHeight="1">
      <c r="A188" s="71"/>
      <c r="C188" s="75"/>
      <c r="D188" s="72"/>
      <c r="G188" s="72"/>
      <c r="H188" s="122"/>
      <c r="J188" s="72"/>
      <c r="K188" s="122"/>
      <c r="L188" s="75"/>
      <c r="M188" s="72"/>
      <c r="O188" s="75"/>
      <c r="P188" s="72"/>
    </row>
    <row r="189" spans="1:16" ht="15.9" customHeight="1">
      <c r="A189" s="71"/>
      <c r="C189" s="75"/>
      <c r="D189" s="72"/>
      <c r="G189" s="72"/>
      <c r="H189" s="122"/>
      <c r="J189" s="72"/>
      <c r="K189" s="122"/>
      <c r="L189" s="123"/>
      <c r="M189" s="72"/>
      <c r="O189" s="75"/>
      <c r="P189" s="72"/>
    </row>
    <row r="190" spans="1:16" ht="15.9" customHeight="1">
      <c r="A190" s="71"/>
      <c r="C190" s="75"/>
      <c r="D190" s="72"/>
      <c r="G190" s="72"/>
      <c r="H190" s="122"/>
      <c r="J190" s="72"/>
      <c r="K190" s="122"/>
      <c r="L190" s="123"/>
      <c r="M190" s="72"/>
      <c r="O190" s="75"/>
      <c r="P190" s="72"/>
    </row>
    <row r="191" spans="1:16" ht="15.9" customHeight="1">
      <c r="A191" s="71"/>
      <c r="C191" s="75"/>
      <c r="D191" s="72"/>
      <c r="G191" s="72"/>
      <c r="H191" s="122"/>
      <c r="J191" s="72"/>
      <c r="K191" s="122"/>
      <c r="L191" s="123"/>
      <c r="M191" s="72"/>
      <c r="O191" s="75"/>
      <c r="P191" s="72"/>
    </row>
    <row r="192" spans="1:16" ht="15.9" customHeight="1">
      <c r="A192" s="71"/>
      <c r="C192" s="75"/>
      <c r="D192" s="72"/>
      <c r="G192" s="72"/>
      <c r="H192" s="122"/>
      <c r="J192" s="72"/>
      <c r="K192" s="122"/>
      <c r="L192" s="123"/>
      <c r="M192" s="72"/>
      <c r="O192" s="75"/>
      <c r="P192" s="72"/>
    </row>
    <row r="193" spans="1:16" ht="15.9" customHeight="1">
      <c r="A193" s="71"/>
      <c r="C193" s="75"/>
      <c r="D193" s="72"/>
      <c r="G193" s="72"/>
      <c r="H193" s="122"/>
      <c r="J193" s="72"/>
      <c r="K193" s="122"/>
      <c r="L193" s="123"/>
      <c r="M193" s="72"/>
      <c r="O193" s="75"/>
      <c r="P193" s="72"/>
    </row>
    <row r="194" spans="1:16" ht="15.9" customHeight="1">
      <c r="A194" s="71"/>
      <c r="C194" s="75"/>
      <c r="D194" s="72"/>
      <c r="G194" s="72"/>
      <c r="H194" s="122"/>
      <c r="J194" s="72"/>
      <c r="K194" s="122"/>
      <c r="L194" s="123"/>
      <c r="M194" s="72"/>
      <c r="O194" s="75"/>
      <c r="P194" s="72"/>
    </row>
    <row r="195" spans="1:16" ht="15.9" customHeight="1">
      <c r="A195" s="71"/>
      <c r="C195" s="75"/>
      <c r="D195" s="72"/>
      <c r="G195" s="72"/>
      <c r="H195" s="122"/>
      <c r="J195" s="72"/>
      <c r="K195" s="122"/>
      <c r="L195" s="75"/>
      <c r="M195" s="72"/>
      <c r="O195" s="75"/>
      <c r="P195" s="72"/>
    </row>
    <row r="196" spans="1:16" ht="15.9" customHeight="1">
      <c r="A196" s="71"/>
      <c r="C196" s="75"/>
      <c r="D196" s="72"/>
      <c r="G196" s="72"/>
      <c r="H196" s="122"/>
      <c r="J196" s="72"/>
      <c r="K196" s="122"/>
      <c r="L196" s="75"/>
      <c r="M196" s="72"/>
      <c r="O196" s="75"/>
      <c r="P196" s="72"/>
    </row>
    <row r="197" spans="1:16" ht="15.9" customHeight="1">
      <c r="A197" s="71"/>
      <c r="C197" s="75"/>
      <c r="D197" s="72"/>
      <c r="G197" s="72"/>
      <c r="H197" s="122"/>
      <c r="J197" s="72"/>
      <c r="K197" s="122"/>
      <c r="L197" s="75"/>
      <c r="M197" s="72"/>
      <c r="O197" s="75"/>
      <c r="P197" s="72"/>
    </row>
    <row r="198" spans="1:16" ht="15.9" customHeight="1">
      <c r="A198" s="71"/>
      <c r="C198" s="75"/>
      <c r="D198" s="72"/>
      <c r="G198" s="72"/>
      <c r="H198" s="122"/>
      <c r="J198" s="72"/>
      <c r="K198" s="122"/>
      <c r="L198" s="75"/>
      <c r="M198" s="72"/>
      <c r="O198" s="75"/>
      <c r="P198" s="72"/>
    </row>
    <row r="199" spans="1:16" ht="15.9" customHeight="1">
      <c r="A199" s="71"/>
      <c r="C199" s="75"/>
      <c r="D199" s="72"/>
      <c r="G199" s="72"/>
      <c r="H199" s="122"/>
      <c r="J199" s="72"/>
      <c r="K199" s="122"/>
      <c r="L199" s="123"/>
      <c r="M199" s="72"/>
      <c r="O199" s="75"/>
      <c r="P199" s="72"/>
    </row>
    <row r="200" spans="1:16" ht="15.9" customHeight="1">
      <c r="A200" s="71"/>
      <c r="C200" s="75"/>
      <c r="D200" s="72"/>
      <c r="G200" s="72"/>
      <c r="H200" s="122"/>
      <c r="J200" s="72"/>
      <c r="K200" s="122"/>
      <c r="L200" s="123"/>
      <c r="M200" s="72"/>
      <c r="O200" s="75"/>
      <c r="P200" s="72"/>
    </row>
    <row r="201" spans="1:16" ht="15.9" customHeight="1">
      <c r="A201" s="71"/>
      <c r="C201" s="75"/>
      <c r="D201" s="72"/>
      <c r="G201" s="72"/>
      <c r="H201" s="122"/>
      <c r="J201" s="72"/>
      <c r="K201" s="122"/>
      <c r="L201" s="75"/>
      <c r="M201" s="72"/>
      <c r="O201" s="75"/>
      <c r="P201" s="72"/>
    </row>
    <row r="202" spans="1:16" ht="15.9" customHeight="1">
      <c r="A202" s="71"/>
      <c r="C202" s="75"/>
      <c r="D202" s="72"/>
      <c r="G202" s="72"/>
      <c r="H202" s="122"/>
      <c r="J202" s="72"/>
      <c r="K202" s="122"/>
      <c r="L202" s="123"/>
      <c r="M202" s="72"/>
      <c r="O202" s="75"/>
      <c r="P202" s="72"/>
    </row>
    <row r="203" spans="1:16" ht="15.9" customHeight="1">
      <c r="A203" s="71"/>
      <c r="C203" s="75"/>
      <c r="D203" s="72"/>
      <c r="G203" s="72"/>
      <c r="H203" s="122"/>
      <c r="J203" s="72"/>
      <c r="K203" s="122"/>
      <c r="L203" s="75"/>
      <c r="M203" s="72"/>
      <c r="O203" s="75"/>
      <c r="P203" s="72"/>
    </row>
    <row r="204" spans="1:16" ht="15.9" customHeight="1">
      <c r="A204" s="71"/>
      <c r="C204" s="75"/>
      <c r="D204" s="72"/>
      <c r="G204" s="72"/>
      <c r="H204" s="122"/>
      <c r="J204" s="72"/>
      <c r="K204" s="122"/>
      <c r="L204" s="123"/>
      <c r="M204" s="72"/>
      <c r="O204" s="75"/>
      <c r="P204" s="72"/>
    </row>
    <row r="205" spans="1:16" ht="15.9" customHeight="1">
      <c r="A205" s="71"/>
      <c r="C205" s="75"/>
      <c r="D205" s="72"/>
      <c r="G205" s="72"/>
      <c r="H205" s="122"/>
      <c r="J205" s="72"/>
      <c r="K205" s="122"/>
      <c r="L205" s="123"/>
      <c r="M205" s="72"/>
      <c r="O205" s="75"/>
      <c r="P205" s="72"/>
    </row>
    <row r="206" spans="1:16" ht="15.9" customHeight="1">
      <c r="A206" s="71"/>
      <c r="C206" s="75"/>
      <c r="D206" s="72"/>
      <c r="G206" s="72"/>
      <c r="H206" s="122"/>
      <c r="J206" s="72"/>
      <c r="K206" s="122"/>
      <c r="L206" s="123"/>
      <c r="M206" s="72"/>
      <c r="O206" s="75"/>
      <c r="P206" s="72"/>
    </row>
    <row r="207" spans="1:16" ht="15.9" customHeight="1">
      <c r="A207" s="71"/>
      <c r="C207" s="75"/>
      <c r="D207" s="72"/>
      <c r="G207" s="72"/>
      <c r="H207" s="122"/>
      <c r="J207" s="72"/>
      <c r="K207" s="122"/>
      <c r="L207" s="123"/>
      <c r="M207" s="72"/>
      <c r="O207" s="75"/>
      <c r="P207" s="72"/>
    </row>
    <row r="208" spans="1:16" ht="15.9" customHeight="1">
      <c r="A208" s="71"/>
      <c r="C208" s="75"/>
      <c r="D208" s="72"/>
      <c r="G208" s="72"/>
      <c r="H208" s="122"/>
      <c r="J208" s="72"/>
      <c r="K208" s="122"/>
      <c r="L208" s="123"/>
      <c r="M208" s="72"/>
      <c r="O208" s="75"/>
      <c r="P208" s="72"/>
    </row>
    <row r="209" spans="1:16" ht="15.9" customHeight="1">
      <c r="A209" s="71"/>
      <c r="C209" s="75"/>
      <c r="D209" s="72"/>
      <c r="G209" s="72"/>
      <c r="H209" s="122"/>
      <c r="J209" s="72"/>
      <c r="K209" s="122"/>
      <c r="L209" s="75"/>
      <c r="M209" s="72"/>
      <c r="O209" s="75"/>
      <c r="P209" s="72"/>
    </row>
    <row r="210" spans="1:16" ht="15.9" customHeight="1">
      <c r="A210" s="71"/>
      <c r="C210" s="75"/>
      <c r="D210" s="72"/>
      <c r="G210" s="72"/>
      <c r="H210" s="122"/>
      <c r="J210" s="72"/>
      <c r="K210" s="122"/>
      <c r="L210" s="123"/>
      <c r="M210" s="72"/>
      <c r="O210" s="75"/>
      <c r="P210" s="72"/>
    </row>
    <row r="211" spans="1:16" ht="15.9" customHeight="1">
      <c r="A211" s="71"/>
      <c r="C211" s="75"/>
      <c r="D211" s="72"/>
      <c r="G211" s="72"/>
      <c r="H211" s="122"/>
      <c r="J211" s="72"/>
      <c r="K211" s="122"/>
      <c r="L211" s="123"/>
      <c r="M211" s="72"/>
      <c r="O211" s="75"/>
      <c r="P211" s="72"/>
    </row>
    <row r="212" spans="1:16" ht="15.9" customHeight="1">
      <c r="A212" s="71"/>
      <c r="C212" s="75"/>
      <c r="D212" s="72"/>
      <c r="G212" s="72"/>
      <c r="H212" s="122"/>
      <c r="J212" s="72"/>
      <c r="K212" s="122"/>
      <c r="L212" s="123"/>
      <c r="M212" s="72"/>
      <c r="O212" s="75"/>
      <c r="P212" s="72"/>
    </row>
    <row r="213" spans="1:16" ht="15.9" customHeight="1">
      <c r="A213" s="71"/>
      <c r="C213" s="75"/>
      <c r="D213" s="72"/>
      <c r="G213" s="72"/>
      <c r="H213" s="122"/>
      <c r="J213" s="72"/>
      <c r="K213" s="122"/>
      <c r="L213" s="123"/>
      <c r="M213" s="72"/>
      <c r="O213" s="75"/>
      <c r="P213" s="72"/>
    </row>
    <row r="214" spans="1:16" ht="15.9" customHeight="1">
      <c r="A214" s="71"/>
      <c r="C214" s="75"/>
      <c r="D214" s="72"/>
      <c r="G214" s="72"/>
      <c r="H214" s="122"/>
      <c r="J214" s="72"/>
      <c r="K214" s="122"/>
      <c r="L214" s="123"/>
      <c r="M214" s="72"/>
      <c r="O214" s="75"/>
      <c r="P214" s="72"/>
    </row>
    <row r="215" spans="1:16" ht="15.9" customHeight="1">
      <c r="A215" s="71"/>
      <c r="C215" s="75"/>
      <c r="D215" s="72"/>
      <c r="G215" s="72"/>
      <c r="H215" s="122"/>
      <c r="J215" s="72"/>
      <c r="K215" s="122"/>
      <c r="L215" s="123"/>
      <c r="M215" s="72"/>
      <c r="O215" s="75"/>
      <c r="P215" s="72"/>
    </row>
    <row r="216" spans="1:16" ht="15.9" customHeight="1">
      <c r="A216" s="71"/>
      <c r="C216" s="75"/>
      <c r="D216" s="72"/>
      <c r="G216" s="72"/>
      <c r="H216" s="122"/>
      <c r="J216" s="72"/>
      <c r="K216" s="122"/>
      <c r="L216" s="123"/>
      <c r="M216" s="72"/>
      <c r="O216" s="75"/>
      <c r="P216" s="72"/>
    </row>
    <row r="217" spans="1:16" ht="15.9" customHeight="1">
      <c r="A217" s="71"/>
      <c r="C217" s="75"/>
      <c r="D217" s="72"/>
      <c r="G217" s="72"/>
      <c r="H217" s="122"/>
      <c r="J217" s="72"/>
      <c r="K217" s="122"/>
      <c r="L217" s="75"/>
      <c r="M217" s="72"/>
      <c r="O217" s="75"/>
      <c r="P217" s="72"/>
    </row>
    <row r="218" spans="1:16" ht="15.9" customHeight="1">
      <c r="A218" s="71"/>
      <c r="C218" s="75"/>
      <c r="D218" s="72"/>
      <c r="G218" s="72"/>
      <c r="H218" s="122"/>
      <c r="J218" s="72"/>
      <c r="K218" s="122"/>
      <c r="L218" s="75"/>
      <c r="M218" s="72"/>
      <c r="O218" s="75"/>
      <c r="P218" s="72"/>
    </row>
    <row r="219" spans="1:16" ht="15.9" customHeight="1">
      <c r="A219" s="71"/>
      <c r="C219" s="75"/>
      <c r="D219" s="72"/>
      <c r="G219" s="72"/>
      <c r="H219" s="122"/>
      <c r="J219" s="72"/>
      <c r="K219" s="122"/>
      <c r="L219" s="75"/>
      <c r="M219" s="72"/>
      <c r="O219" s="75"/>
      <c r="P219" s="72"/>
    </row>
    <row r="220" spans="1:16" ht="15.9" customHeight="1">
      <c r="A220" s="71"/>
      <c r="C220" s="75"/>
      <c r="D220" s="72"/>
      <c r="G220" s="72"/>
      <c r="J220" s="72"/>
      <c r="K220" s="122"/>
      <c r="L220" s="75"/>
      <c r="M220" s="72"/>
      <c r="O220" s="75"/>
      <c r="P220" s="72"/>
    </row>
    <row r="221" spans="1:16" ht="15.9" customHeight="1">
      <c r="A221" s="71"/>
      <c r="C221" s="75"/>
      <c r="D221" s="72"/>
      <c r="G221" s="72"/>
      <c r="J221" s="72"/>
      <c r="K221" s="122"/>
      <c r="L221" s="123"/>
      <c r="M221" s="72"/>
      <c r="O221" s="75"/>
      <c r="P221" s="72"/>
    </row>
    <row r="222" spans="1:16" ht="15.9" customHeight="1">
      <c r="A222" s="71"/>
      <c r="C222" s="75"/>
      <c r="D222" s="72"/>
      <c r="G222" s="72"/>
      <c r="J222" s="72"/>
      <c r="K222" s="122"/>
      <c r="L222" s="75"/>
      <c r="M222" s="72"/>
      <c r="O222" s="75"/>
      <c r="P222" s="72"/>
    </row>
    <row r="223" spans="1:16" ht="15.9" customHeight="1">
      <c r="A223" s="71"/>
      <c r="C223" s="75"/>
      <c r="D223" s="72"/>
      <c r="G223" s="72"/>
      <c r="J223" s="72"/>
      <c r="K223" s="122"/>
      <c r="L223" s="75"/>
      <c r="M223" s="72"/>
      <c r="O223" s="75"/>
      <c r="P223" s="72"/>
    </row>
    <row r="224" spans="1:16" ht="15.9" customHeight="1">
      <c r="A224" s="71"/>
      <c r="C224" s="75"/>
      <c r="D224" s="72"/>
      <c r="G224" s="72"/>
      <c r="J224" s="72"/>
      <c r="K224" s="122"/>
      <c r="L224" s="123"/>
      <c r="M224" s="72"/>
      <c r="O224" s="75"/>
      <c r="P224" s="72"/>
    </row>
    <row r="225" spans="1:16" ht="15.9" customHeight="1">
      <c r="A225" s="71"/>
      <c r="C225" s="75"/>
      <c r="D225" s="72"/>
      <c r="G225" s="72"/>
      <c r="J225" s="72"/>
      <c r="K225" s="122"/>
      <c r="L225" s="123"/>
      <c r="M225" s="72"/>
      <c r="O225" s="75"/>
      <c r="P225" s="72"/>
    </row>
    <row r="226" spans="1:16" ht="15.9" customHeight="1">
      <c r="A226" s="71"/>
      <c r="C226" s="75"/>
      <c r="D226" s="72"/>
      <c r="G226" s="72"/>
      <c r="J226" s="72"/>
      <c r="K226" s="122"/>
      <c r="L226" s="123"/>
      <c r="M226" s="72"/>
      <c r="O226" s="75"/>
      <c r="P226" s="72"/>
    </row>
    <row r="227" spans="1:16" ht="15.9" customHeight="1">
      <c r="A227" s="71"/>
      <c r="C227" s="75"/>
      <c r="D227" s="72"/>
      <c r="G227" s="72"/>
      <c r="J227" s="72"/>
      <c r="K227" s="122"/>
      <c r="L227" s="123"/>
      <c r="M227" s="72"/>
      <c r="O227" s="75"/>
      <c r="P227" s="72"/>
    </row>
    <row r="228" spans="1:16" ht="15.9" customHeight="1">
      <c r="A228" s="71"/>
      <c r="C228" s="75"/>
      <c r="D228" s="72"/>
      <c r="G228" s="72"/>
      <c r="J228" s="72"/>
      <c r="K228" s="122"/>
      <c r="L228" s="123"/>
      <c r="M228" s="72"/>
      <c r="O228" s="75"/>
      <c r="P228" s="72"/>
    </row>
    <row r="229" spans="1:16" ht="15.9" customHeight="1">
      <c r="A229" s="71"/>
      <c r="C229" s="75"/>
      <c r="D229" s="72"/>
      <c r="G229" s="72"/>
      <c r="J229" s="72"/>
      <c r="K229" s="122"/>
      <c r="L229" s="123"/>
      <c r="M229" s="72"/>
      <c r="O229" s="75"/>
      <c r="P229" s="72"/>
    </row>
    <row r="230" spans="1:16" ht="15.9" customHeight="1">
      <c r="A230" s="71"/>
      <c r="C230" s="75"/>
      <c r="D230" s="72"/>
      <c r="G230" s="72"/>
      <c r="J230" s="72"/>
      <c r="K230" s="122"/>
      <c r="L230" s="123"/>
      <c r="M230" s="72"/>
      <c r="O230" s="75"/>
      <c r="P230" s="72"/>
    </row>
    <row r="231" spans="1:16" ht="15.9" customHeight="1">
      <c r="A231" s="71"/>
      <c r="C231" s="75"/>
      <c r="D231" s="72"/>
      <c r="G231" s="72"/>
      <c r="J231" s="72"/>
      <c r="K231" s="122"/>
      <c r="L231" s="123"/>
      <c r="M231" s="72"/>
      <c r="O231" s="75"/>
      <c r="P231" s="72"/>
    </row>
    <row r="232" spans="1:16" ht="15.9" customHeight="1">
      <c r="A232" s="71"/>
      <c r="C232" s="75"/>
      <c r="D232" s="72"/>
      <c r="G232" s="72"/>
      <c r="J232" s="72"/>
      <c r="K232" s="122"/>
      <c r="L232" s="123"/>
      <c r="M232" s="72"/>
      <c r="O232" s="75"/>
      <c r="P232" s="72"/>
    </row>
    <row r="233" spans="1:16" ht="15.9" customHeight="1">
      <c r="A233" s="71"/>
      <c r="C233" s="75"/>
      <c r="D233" s="72"/>
      <c r="G233" s="72"/>
      <c r="J233" s="72"/>
      <c r="K233" s="122"/>
      <c r="L233" s="123"/>
      <c r="M233" s="72"/>
      <c r="O233" s="75"/>
      <c r="P233" s="72"/>
    </row>
    <row r="234" spans="1:16" ht="15.9" customHeight="1">
      <c r="A234" s="71"/>
      <c r="C234" s="75"/>
      <c r="D234" s="72"/>
      <c r="G234" s="72"/>
      <c r="J234" s="72"/>
      <c r="K234" s="122"/>
      <c r="L234" s="123"/>
      <c r="M234" s="72"/>
      <c r="O234" s="75"/>
      <c r="P234" s="72"/>
    </row>
    <row r="235" spans="1:16" ht="15.9" customHeight="1">
      <c r="A235" s="71"/>
      <c r="C235" s="75"/>
      <c r="D235" s="72"/>
      <c r="G235" s="72"/>
      <c r="J235" s="72"/>
      <c r="K235" s="122"/>
      <c r="L235" s="123"/>
      <c r="M235" s="72"/>
      <c r="O235" s="75"/>
      <c r="P235" s="72"/>
    </row>
    <row r="236" spans="1:16" ht="15.9" customHeight="1">
      <c r="A236" s="71"/>
      <c r="C236" s="75"/>
      <c r="D236" s="72"/>
      <c r="G236" s="72"/>
      <c r="J236" s="72"/>
      <c r="K236" s="122"/>
      <c r="L236" s="123"/>
      <c r="M236" s="72"/>
      <c r="O236" s="75"/>
      <c r="P236" s="72"/>
    </row>
    <row r="237" spans="1:16" ht="15.9" customHeight="1">
      <c r="A237" s="71"/>
      <c r="C237" s="75"/>
      <c r="D237" s="72"/>
      <c r="G237" s="72"/>
      <c r="J237" s="72"/>
      <c r="K237" s="122"/>
      <c r="L237" s="123"/>
      <c r="M237" s="72"/>
      <c r="O237" s="75"/>
      <c r="P237" s="72"/>
    </row>
    <row r="238" spans="1:16" ht="15.9" customHeight="1">
      <c r="A238" s="71"/>
      <c r="C238" s="75"/>
      <c r="D238" s="72"/>
      <c r="G238" s="72"/>
      <c r="J238" s="72"/>
      <c r="K238" s="122"/>
      <c r="L238" s="123"/>
      <c r="M238" s="72"/>
      <c r="O238" s="75"/>
      <c r="P238" s="72"/>
    </row>
    <row r="239" spans="1:16" ht="15.9" customHeight="1">
      <c r="A239" s="71"/>
      <c r="C239" s="75"/>
      <c r="D239" s="72"/>
      <c r="G239" s="72"/>
      <c r="J239" s="72"/>
      <c r="K239" s="122"/>
      <c r="L239" s="123"/>
      <c r="M239" s="72"/>
      <c r="O239" s="75"/>
      <c r="P239" s="72"/>
    </row>
    <row r="240" spans="1:16" ht="15.9" customHeight="1">
      <c r="A240" s="71"/>
      <c r="C240" s="75"/>
      <c r="D240" s="72"/>
      <c r="G240" s="72"/>
      <c r="J240" s="72"/>
      <c r="K240" s="122"/>
      <c r="L240" s="123"/>
      <c r="M240" s="72"/>
      <c r="O240" s="75"/>
      <c r="P240" s="72"/>
    </row>
    <row r="241" spans="1:16" ht="15.9" customHeight="1">
      <c r="A241" s="71"/>
      <c r="C241" s="75"/>
      <c r="D241" s="72"/>
      <c r="G241" s="72"/>
      <c r="J241" s="72"/>
      <c r="K241" s="122"/>
      <c r="L241" s="123"/>
      <c r="M241" s="72"/>
      <c r="O241" s="75"/>
      <c r="P241" s="72"/>
    </row>
    <row r="242" spans="1:16" ht="15.9" customHeight="1">
      <c r="A242" s="71"/>
      <c r="C242" s="75"/>
      <c r="D242" s="72"/>
      <c r="G242" s="72"/>
      <c r="J242" s="72"/>
      <c r="K242" s="122"/>
      <c r="L242" s="123"/>
      <c r="M242" s="72"/>
      <c r="O242" s="75"/>
      <c r="P242" s="72"/>
    </row>
    <row r="243" spans="1:16" ht="15.9" customHeight="1">
      <c r="A243" s="71"/>
      <c r="C243" s="75"/>
      <c r="D243" s="72"/>
      <c r="G243" s="72"/>
      <c r="J243" s="72"/>
      <c r="K243" s="122"/>
      <c r="L243" s="123"/>
      <c r="M243" s="72"/>
      <c r="O243" s="75"/>
      <c r="P243" s="72"/>
    </row>
    <row r="244" spans="1:16" ht="15.9" customHeight="1">
      <c r="A244" s="71"/>
      <c r="C244" s="75"/>
      <c r="D244" s="72"/>
      <c r="G244" s="72"/>
      <c r="J244" s="72"/>
      <c r="K244" s="122"/>
      <c r="L244" s="123"/>
      <c r="M244" s="72"/>
      <c r="O244" s="75"/>
      <c r="P244" s="72"/>
    </row>
    <row r="245" spans="1:16" ht="15.9" customHeight="1">
      <c r="A245" s="71"/>
      <c r="C245" s="75"/>
      <c r="D245" s="72"/>
      <c r="G245" s="72"/>
      <c r="J245" s="72"/>
      <c r="K245" s="122"/>
      <c r="L245" s="123"/>
      <c r="M245" s="72"/>
      <c r="O245" s="75"/>
      <c r="P245" s="72"/>
    </row>
    <row r="246" spans="1:16" ht="15.9" customHeight="1">
      <c r="A246" s="71"/>
      <c r="C246" s="75"/>
      <c r="D246" s="72"/>
      <c r="G246" s="72"/>
      <c r="J246" s="72"/>
      <c r="K246" s="122"/>
      <c r="L246" s="123"/>
      <c r="M246" s="72"/>
      <c r="O246" s="75"/>
      <c r="P246" s="72"/>
    </row>
    <row r="247" spans="1:16" ht="15.9" customHeight="1">
      <c r="A247" s="71"/>
      <c r="C247" s="75"/>
      <c r="D247" s="72"/>
      <c r="G247" s="72"/>
      <c r="J247" s="72"/>
      <c r="K247" s="122"/>
      <c r="L247" s="123"/>
      <c r="M247" s="72"/>
      <c r="O247" s="75"/>
      <c r="P247" s="72"/>
    </row>
    <row r="248" spans="1:16" ht="15.9" customHeight="1">
      <c r="A248" s="71"/>
      <c r="C248" s="75"/>
      <c r="D248" s="72"/>
      <c r="G248" s="72"/>
      <c r="J248" s="72"/>
      <c r="K248" s="122"/>
      <c r="L248" s="123"/>
      <c r="M248" s="72"/>
      <c r="O248" s="75"/>
      <c r="P248" s="72"/>
    </row>
    <row r="249" spans="1:16" ht="15.9" customHeight="1">
      <c r="A249" s="71"/>
      <c r="C249" s="75"/>
      <c r="D249" s="72"/>
      <c r="G249" s="72"/>
      <c r="J249" s="72"/>
      <c r="K249" s="122"/>
      <c r="L249" s="123"/>
      <c r="M249" s="72"/>
      <c r="O249" s="75"/>
      <c r="P249" s="72"/>
    </row>
    <row r="250" spans="1:16" ht="15.9" customHeight="1">
      <c r="A250" s="71"/>
      <c r="C250" s="75"/>
      <c r="D250" s="72"/>
      <c r="G250" s="72"/>
      <c r="J250" s="72"/>
      <c r="K250" s="122"/>
      <c r="L250" s="75"/>
      <c r="M250" s="72"/>
      <c r="O250" s="75"/>
      <c r="P250" s="72"/>
    </row>
    <row r="251" spans="1:16" ht="15.9" customHeight="1">
      <c r="A251" s="71"/>
      <c r="C251" s="75"/>
      <c r="D251" s="72"/>
      <c r="G251" s="72"/>
      <c r="J251" s="72"/>
      <c r="K251" s="122"/>
      <c r="L251" s="75"/>
      <c r="M251" s="72"/>
      <c r="O251" s="75"/>
      <c r="P251" s="72"/>
    </row>
    <row r="252" spans="1:16" ht="15.9" customHeight="1">
      <c r="A252" s="71"/>
      <c r="C252" s="75"/>
      <c r="D252" s="72"/>
      <c r="G252" s="72"/>
      <c r="J252" s="72"/>
      <c r="K252" s="122"/>
      <c r="L252" s="123"/>
      <c r="M252" s="72"/>
      <c r="O252" s="75"/>
      <c r="P252" s="72"/>
    </row>
    <row r="253" spans="1:16" ht="15.9" customHeight="1">
      <c r="A253" s="71"/>
      <c r="C253" s="75"/>
      <c r="D253" s="72"/>
      <c r="G253" s="72"/>
      <c r="J253" s="72"/>
      <c r="K253" s="122"/>
      <c r="L253" s="123"/>
      <c r="M253" s="72"/>
      <c r="O253" s="75"/>
      <c r="P253" s="72"/>
    </row>
    <row r="254" spans="1:16" ht="15.9" customHeight="1">
      <c r="A254" s="71"/>
      <c r="C254" s="75"/>
      <c r="D254" s="72"/>
      <c r="G254" s="72"/>
      <c r="J254" s="72"/>
      <c r="K254" s="122"/>
      <c r="L254" s="75"/>
      <c r="M254" s="72"/>
      <c r="O254" s="75"/>
      <c r="P254" s="72"/>
    </row>
    <row r="255" spans="1:16" ht="15.9" customHeight="1">
      <c r="A255" s="71"/>
      <c r="C255" s="75"/>
      <c r="D255" s="72"/>
      <c r="G255" s="72"/>
      <c r="J255" s="72"/>
      <c r="K255" s="122"/>
      <c r="L255" s="75"/>
      <c r="M255" s="72"/>
      <c r="O255" s="75"/>
      <c r="P255" s="72"/>
    </row>
    <row r="256" spans="1:16" ht="15.9" customHeight="1">
      <c r="A256" s="71"/>
      <c r="C256" s="75"/>
      <c r="D256" s="72"/>
      <c r="G256" s="72"/>
      <c r="J256" s="72"/>
      <c r="K256" s="122"/>
      <c r="L256" s="123"/>
      <c r="M256" s="72"/>
      <c r="O256" s="75"/>
      <c r="P256" s="72"/>
    </row>
    <row r="257" spans="1:16" ht="15.9" customHeight="1">
      <c r="A257" s="71"/>
      <c r="C257" s="75"/>
      <c r="D257" s="72"/>
      <c r="G257" s="72"/>
      <c r="J257" s="72"/>
      <c r="K257" s="122"/>
      <c r="L257" s="123"/>
      <c r="M257" s="72"/>
      <c r="O257" s="75"/>
      <c r="P257" s="72"/>
    </row>
    <row r="258" spans="1:16" ht="15.9" customHeight="1">
      <c r="A258" s="71"/>
      <c r="C258" s="75"/>
      <c r="D258" s="72"/>
      <c r="G258" s="72"/>
      <c r="J258" s="72"/>
      <c r="K258" s="122"/>
      <c r="L258" s="123"/>
      <c r="M258" s="72"/>
      <c r="O258" s="75"/>
      <c r="P258" s="72"/>
    </row>
    <row r="259" spans="1:16" ht="15.9" customHeight="1">
      <c r="A259" s="71"/>
      <c r="C259" s="75"/>
      <c r="D259" s="72"/>
      <c r="G259" s="72"/>
      <c r="J259" s="72"/>
      <c r="K259" s="122"/>
      <c r="L259" s="75"/>
      <c r="M259" s="72"/>
      <c r="O259" s="75"/>
      <c r="P259" s="72"/>
    </row>
    <row r="260" spans="1:16" ht="15.9" customHeight="1">
      <c r="A260" s="71"/>
      <c r="C260" s="75"/>
      <c r="D260" s="72"/>
      <c r="G260" s="72"/>
      <c r="J260" s="72"/>
      <c r="K260" s="122"/>
      <c r="L260" s="75"/>
      <c r="M260" s="72"/>
      <c r="O260" s="75"/>
      <c r="P260" s="72"/>
    </row>
    <row r="261" spans="1:16" ht="15.9" customHeight="1">
      <c r="A261" s="71"/>
      <c r="C261" s="75"/>
      <c r="D261" s="72"/>
      <c r="G261" s="72"/>
      <c r="J261" s="72"/>
      <c r="K261" s="122"/>
      <c r="L261" s="75"/>
      <c r="M261" s="72"/>
      <c r="O261" s="75"/>
      <c r="P261" s="72"/>
    </row>
    <row r="262" spans="1:16" ht="15.9" customHeight="1">
      <c r="A262" s="71"/>
      <c r="C262" s="75"/>
      <c r="D262" s="72"/>
      <c r="G262" s="72"/>
      <c r="J262" s="72"/>
      <c r="K262" s="122"/>
      <c r="L262" s="75"/>
      <c r="M262" s="72"/>
      <c r="O262" s="75"/>
      <c r="P262" s="72"/>
    </row>
    <row r="263" spans="1:16" ht="15.9" customHeight="1">
      <c r="A263" s="71"/>
      <c r="C263" s="75"/>
      <c r="D263" s="72"/>
      <c r="G263" s="72"/>
      <c r="J263" s="72"/>
      <c r="K263" s="122"/>
      <c r="L263" s="75"/>
      <c r="M263" s="72"/>
      <c r="O263" s="75"/>
      <c r="P263" s="72"/>
    </row>
    <row r="264" spans="1:16" ht="15.9" customHeight="1">
      <c r="A264" s="71"/>
      <c r="C264" s="75"/>
      <c r="D264" s="72"/>
      <c r="G264" s="72"/>
      <c r="J264" s="72"/>
      <c r="K264" s="122"/>
      <c r="L264" s="75"/>
      <c r="M264" s="72"/>
      <c r="O264" s="75"/>
      <c r="P264" s="72"/>
    </row>
    <row r="265" spans="1:16" ht="15.9" customHeight="1">
      <c r="A265" s="71"/>
      <c r="C265" s="75"/>
      <c r="D265" s="72"/>
      <c r="G265" s="72"/>
      <c r="J265" s="72"/>
      <c r="K265" s="122"/>
      <c r="L265" s="75"/>
      <c r="M265" s="72"/>
      <c r="O265" s="75"/>
      <c r="P265" s="72"/>
    </row>
    <row r="266" spans="1:16" ht="15.9" customHeight="1">
      <c r="A266" s="71"/>
      <c r="C266" s="75"/>
      <c r="D266" s="72"/>
      <c r="G266" s="72"/>
      <c r="J266" s="72"/>
      <c r="K266" s="122"/>
      <c r="L266" s="75"/>
      <c r="M266" s="72"/>
      <c r="O266" s="75"/>
      <c r="P266" s="72"/>
    </row>
    <row r="267" spans="1:16" ht="15.9" customHeight="1">
      <c r="A267" s="71"/>
      <c r="C267" s="75"/>
      <c r="D267" s="72"/>
      <c r="G267" s="72"/>
      <c r="J267" s="72"/>
      <c r="K267" s="122"/>
      <c r="L267" s="75"/>
      <c r="M267" s="72"/>
      <c r="O267" s="75"/>
      <c r="P267" s="72"/>
    </row>
    <row r="268" spans="1:16" ht="15.9" customHeight="1">
      <c r="A268" s="71"/>
      <c r="C268" s="75"/>
      <c r="D268" s="72"/>
      <c r="G268" s="72"/>
      <c r="J268" s="72"/>
      <c r="K268" s="122"/>
      <c r="L268" s="75"/>
      <c r="M268" s="72"/>
      <c r="O268" s="75"/>
      <c r="P268" s="72"/>
    </row>
    <row r="269" spans="1:16" ht="15.9" customHeight="1">
      <c r="A269" s="71"/>
      <c r="D269" s="72"/>
      <c r="G269" s="72"/>
      <c r="J269" s="72"/>
      <c r="K269" s="122"/>
      <c r="L269" s="75"/>
      <c r="M269" s="72"/>
      <c r="O269" s="75"/>
      <c r="P269" s="72"/>
    </row>
    <row r="270" spans="1:16" ht="15.9" customHeight="1">
      <c r="A270" s="71"/>
      <c r="D270" s="72"/>
      <c r="G270" s="72"/>
      <c r="J270" s="72"/>
      <c r="K270" s="122"/>
      <c r="L270" s="75"/>
      <c r="M270" s="72"/>
      <c r="O270" s="75"/>
      <c r="P270" s="72"/>
    </row>
    <row r="271" spans="1:16" ht="15.9" customHeight="1">
      <c r="A271" s="71"/>
      <c r="D271" s="72"/>
      <c r="G271" s="72"/>
      <c r="J271" s="72"/>
      <c r="K271" s="122"/>
      <c r="L271" s="75"/>
      <c r="M271" s="72"/>
      <c r="O271" s="75"/>
      <c r="P271" s="72"/>
    </row>
    <row r="272" spans="1:16" ht="15.9" customHeight="1">
      <c r="A272" s="71"/>
      <c r="D272" s="72"/>
      <c r="G272" s="72"/>
      <c r="J272" s="72"/>
      <c r="K272" s="122"/>
      <c r="L272" s="75"/>
      <c r="M272" s="72"/>
      <c r="O272" s="75"/>
      <c r="P272" s="72"/>
    </row>
    <row r="273" spans="1:16" ht="15.9" customHeight="1">
      <c r="A273" s="71"/>
      <c r="D273" s="72"/>
      <c r="G273" s="72"/>
      <c r="J273" s="72"/>
      <c r="K273" s="122"/>
      <c r="L273" s="75"/>
      <c r="M273" s="72"/>
      <c r="O273" s="75"/>
      <c r="P273" s="72"/>
    </row>
    <row r="274" spans="1:16" ht="15.9" customHeight="1">
      <c r="A274" s="71"/>
      <c r="D274" s="72"/>
      <c r="G274" s="72"/>
      <c r="J274" s="72"/>
      <c r="K274" s="122"/>
      <c r="L274" s="75"/>
      <c r="M274" s="72"/>
      <c r="O274" s="75"/>
      <c r="P274" s="72"/>
    </row>
    <row r="275" spans="1:16" ht="15.9" customHeight="1">
      <c r="A275" s="71"/>
      <c r="D275" s="72"/>
      <c r="G275" s="72"/>
      <c r="J275" s="72"/>
      <c r="K275" s="122"/>
      <c r="L275" s="75"/>
      <c r="M275" s="72"/>
      <c r="O275" s="75"/>
      <c r="P275" s="72"/>
    </row>
    <row r="276" spans="1:16" ht="15.9" customHeight="1">
      <c r="A276" s="71"/>
      <c r="D276" s="72"/>
      <c r="G276" s="72"/>
      <c r="J276" s="72"/>
      <c r="K276" s="122"/>
      <c r="L276" s="75"/>
      <c r="M276" s="72"/>
      <c r="O276" s="75"/>
      <c r="P276" s="72"/>
    </row>
    <row r="277" spans="1:16" ht="15.9" customHeight="1">
      <c r="A277" s="71"/>
      <c r="D277" s="72"/>
      <c r="G277" s="72"/>
      <c r="J277" s="72"/>
      <c r="K277" s="122"/>
      <c r="L277" s="75"/>
      <c r="M277" s="72"/>
      <c r="O277" s="75"/>
      <c r="P277" s="72"/>
    </row>
    <row r="278" spans="1:16" ht="15.9" customHeight="1">
      <c r="A278" s="71"/>
      <c r="D278" s="72"/>
      <c r="G278" s="72"/>
      <c r="J278" s="72"/>
      <c r="K278" s="122"/>
      <c r="L278" s="75"/>
      <c r="M278" s="72"/>
      <c r="O278" s="75"/>
      <c r="P278" s="72"/>
    </row>
    <row r="279" spans="1:16" ht="15.9" customHeight="1">
      <c r="A279" s="71"/>
      <c r="D279" s="72"/>
      <c r="G279" s="72"/>
      <c r="J279" s="72"/>
      <c r="L279" s="75"/>
      <c r="M279" s="72"/>
      <c r="O279" s="75"/>
      <c r="P279" s="72"/>
    </row>
    <row r="280" spans="1:16" ht="15.9" customHeight="1">
      <c r="A280" s="71"/>
      <c r="D280" s="72"/>
      <c r="G280" s="72"/>
      <c r="J280" s="72"/>
      <c r="L280" s="75"/>
      <c r="M280" s="72"/>
      <c r="O280" s="75"/>
      <c r="P280" s="72"/>
    </row>
    <row r="281" spans="1:16" ht="15.9" customHeight="1">
      <c r="A281" s="71"/>
      <c r="D281" s="72"/>
      <c r="G281" s="72"/>
      <c r="J281" s="72"/>
      <c r="L281" s="75"/>
      <c r="M281" s="72"/>
      <c r="O281" s="75"/>
      <c r="P281" s="72"/>
    </row>
    <row r="282" spans="1:16" ht="15.9" customHeight="1">
      <c r="A282" s="71"/>
      <c r="D282" s="72"/>
      <c r="G282" s="72"/>
      <c r="J282" s="72"/>
      <c r="L282" s="75"/>
      <c r="M282" s="72"/>
      <c r="O282" s="75"/>
      <c r="P282" s="72"/>
    </row>
    <row r="283" spans="1:16" ht="15.9" customHeight="1">
      <c r="A283" s="71"/>
      <c r="D283" s="72"/>
      <c r="G283" s="72"/>
      <c r="J283" s="72"/>
      <c r="L283" s="75"/>
      <c r="M283" s="72"/>
      <c r="O283" s="75"/>
      <c r="P283" s="72"/>
    </row>
    <row r="284" spans="1:16" ht="15.9" customHeight="1">
      <c r="A284" s="71"/>
      <c r="D284" s="72"/>
      <c r="G284" s="72"/>
      <c r="J284" s="72"/>
      <c r="L284" s="75"/>
      <c r="M284" s="72"/>
      <c r="O284" s="75"/>
      <c r="P284" s="72"/>
    </row>
    <row r="285" spans="1:16" ht="15.9" customHeight="1">
      <c r="A285" s="71"/>
      <c r="D285" s="72"/>
      <c r="G285" s="72"/>
      <c r="J285" s="72"/>
      <c r="L285" s="75"/>
      <c r="M285" s="72"/>
      <c r="O285" s="75"/>
      <c r="P285" s="72"/>
    </row>
    <row r="286" spans="1:16" ht="15.9" customHeight="1">
      <c r="A286" s="71"/>
      <c r="D286" s="72"/>
      <c r="G286" s="72"/>
      <c r="J286" s="72"/>
      <c r="L286" s="75"/>
      <c r="M286" s="72"/>
      <c r="O286" s="75"/>
      <c r="P286" s="72"/>
    </row>
    <row r="287" spans="1:16" ht="15.9" customHeight="1">
      <c r="A287" s="71"/>
      <c r="D287" s="72"/>
      <c r="G287" s="72"/>
      <c r="J287" s="72"/>
      <c r="L287" s="75"/>
      <c r="M287" s="72"/>
      <c r="O287" s="75"/>
      <c r="P287" s="72"/>
    </row>
    <row r="288" spans="1:16" ht="15.9" customHeight="1">
      <c r="A288" s="71"/>
      <c r="D288" s="72"/>
      <c r="G288" s="72"/>
      <c r="J288" s="72"/>
      <c r="L288" s="75"/>
      <c r="M288" s="72"/>
      <c r="O288" s="75"/>
      <c r="P288" s="72"/>
    </row>
    <row r="289" spans="1:16" ht="15.9" customHeight="1">
      <c r="A289" s="71"/>
      <c r="D289" s="72"/>
      <c r="G289" s="72"/>
      <c r="J289" s="72"/>
      <c r="L289" s="75"/>
      <c r="M289" s="72"/>
      <c r="O289" s="75"/>
      <c r="P289" s="72"/>
    </row>
    <row r="290" spans="1:16" ht="15.9" customHeight="1">
      <c r="A290" s="71"/>
      <c r="D290" s="72"/>
      <c r="G290" s="72"/>
      <c r="J290" s="72"/>
      <c r="L290" s="75"/>
      <c r="M290" s="72"/>
      <c r="O290" s="75"/>
      <c r="P290" s="72"/>
    </row>
    <row r="291" spans="1:16" ht="15.9" customHeight="1">
      <c r="A291" s="71"/>
      <c r="D291" s="72"/>
      <c r="G291" s="72"/>
      <c r="J291" s="72"/>
      <c r="L291" s="75"/>
      <c r="M291" s="72"/>
      <c r="O291" s="75"/>
      <c r="P291" s="72"/>
    </row>
    <row r="292" spans="1:16" ht="15.9" customHeight="1">
      <c r="A292" s="71"/>
      <c r="D292" s="72"/>
      <c r="G292" s="72"/>
      <c r="J292" s="72"/>
      <c r="L292" s="75"/>
      <c r="M292" s="72"/>
      <c r="O292" s="75"/>
      <c r="P292" s="72"/>
    </row>
    <row r="293" spans="1:16" ht="15.9" customHeight="1">
      <c r="A293" s="71"/>
      <c r="D293" s="72"/>
      <c r="G293" s="72"/>
      <c r="J293" s="72"/>
      <c r="L293" s="75"/>
      <c r="M293" s="72"/>
      <c r="O293" s="75"/>
      <c r="P293" s="72"/>
    </row>
    <row r="294" spans="1:16" ht="15.9" customHeight="1">
      <c r="A294" s="71"/>
      <c r="D294" s="72"/>
      <c r="G294" s="72"/>
      <c r="J294" s="72"/>
      <c r="L294" s="75"/>
      <c r="M294" s="72"/>
      <c r="O294" s="75"/>
      <c r="P294" s="72"/>
    </row>
    <row r="295" spans="1:16" ht="15.9" customHeight="1">
      <c r="A295" s="71"/>
      <c r="D295" s="72"/>
      <c r="G295" s="72"/>
      <c r="J295" s="72"/>
      <c r="L295" s="75"/>
      <c r="M295" s="72"/>
      <c r="O295" s="75"/>
      <c r="P295" s="72"/>
    </row>
    <row r="296" spans="1:16" ht="15.9" customHeight="1">
      <c r="A296" s="71"/>
      <c r="D296" s="72"/>
      <c r="G296" s="72"/>
      <c r="J296" s="72"/>
      <c r="L296" s="75"/>
      <c r="M296" s="72"/>
      <c r="O296" s="75"/>
      <c r="P296" s="72"/>
    </row>
    <row r="297" spans="1:16" ht="15.9" customHeight="1">
      <c r="A297" s="71"/>
      <c r="D297" s="72"/>
      <c r="G297" s="72"/>
      <c r="J297" s="72"/>
      <c r="L297" s="75"/>
      <c r="M297" s="72"/>
      <c r="O297" s="75"/>
      <c r="P297" s="72"/>
    </row>
    <row r="298" spans="1:16" ht="15.9" customHeight="1">
      <c r="A298" s="71"/>
      <c r="D298" s="72"/>
      <c r="G298" s="72"/>
      <c r="J298" s="72"/>
      <c r="L298" s="75"/>
      <c r="M298" s="72"/>
      <c r="O298" s="75"/>
      <c r="P298" s="72"/>
    </row>
    <row r="299" spans="1:16" ht="15.9" customHeight="1">
      <c r="A299" s="71"/>
      <c r="D299" s="72"/>
      <c r="G299" s="72"/>
      <c r="J299" s="72"/>
      <c r="L299" s="75"/>
      <c r="M299" s="72"/>
      <c r="O299" s="75"/>
      <c r="P299" s="72"/>
    </row>
    <row r="300" spans="1:16" ht="15.9" customHeight="1">
      <c r="A300" s="71"/>
      <c r="D300" s="72"/>
      <c r="G300" s="72"/>
      <c r="J300" s="72"/>
      <c r="L300" s="75"/>
      <c r="M300" s="72"/>
      <c r="O300" s="75"/>
      <c r="P300" s="72"/>
    </row>
    <row r="301" spans="1:16" ht="15.9" customHeight="1">
      <c r="A301" s="71"/>
      <c r="D301" s="72"/>
      <c r="G301" s="72"/>
      <c r="J301" s="72"/>
      <c r="L301" s="75"/>
      <c r="M301" s="72"/>
      <c r="O301" s="75"/>
      <c r="P301" s="72"/>
    </row>
    <row r="302" spans="1:16" ht="15.9" customHeight="1">
      <c r="A302" s="71"/>
      <c r="D302" s="72"/>
      <c r="G302" s="72"/>
      <c r="J302" s="72"/>
      <c r="L302" s="75"/>
      <c r="M302" s="72"/>
      <c r="O302" s="75"/>
      <c r="P302" s="72"/>
    </row>
    <row r="303" spans="1:16" ht="15.9" customHeight="1">
      <c r="A303" s="71"/>
      <c r="D303" s="72"/>
      <c r="G303" s="72"/>
      <c r="J303" s="72"/>
      <c r="L303" s="75"/>
      <c r="M303" s="72"/>
      <c r="O303" s="75"/>
      <c r="P303" s="72"/>
    </row>
    <row r="304" spans="1:16" ht="15.9" customHeight="1">
      <c r="A304" s="71"/>
      <c r="D304" s="72"/>
      <c r="G304" s="72"/>
      <c r="J304" s="72"/>
      <c r="L304" s="75"/>
      <c r="M304" s="72"/>
      <c r="O304" s="75"/>
      <c r="P304" s="72"/>
    </row>
    <row r="305" spans="1:16" ht="15.9" customHeight="1">
      <c r="A305" s="71"/>
      <c r="D305" s="72"/>
      <c r="G305" s="72"/>
      <c r="J305" s="72"/>
      <c r="L305" s="75"/>
      <c r="M305" s="72"/>
      <c r="O305" s="75"/>
      <c r="P305" s="72"/>
    </row>
    <row r="306" spans="1:16" ht="15.9" customHeight="1">
      <c r="A306" s="71"/>
      <c r="D306" s="72"/>
      <c r="G306" s="72"/>
      <c r="J306" s="72"/>
      <c r="L306" s="75"/>
      <c r="M306" s="72"/>
      <c r="O306" s="75"/>
      <c r="P306" s="72"/>
    </row>
    <row r="307" spans="1:16" ht="15.9" customHeight="1">
      <c r="A307" s="71"/>
      <c r="D307" s="72"/>
      <c r="G307" s="72"/>
      <c r="J307" s="72"/>
      <c r="L307" s="75"/>
      <c r="M307" s="72"/>
      <c r="O307" s="75"/>
      <c r="P307" s="72"/>
    </row>
    <row r="308" spans="1:16" ht="15.9" customHeight="1">
      <c r="A308" s="71"/>
      <c r="D308" s="72"/>
      <c r="G308" s="72"/>
      <c r="J308" s="72"/>
      <c r="L308" s="75"/>
      <c r="M308" s="72"/>
      <c r="O308" s="75"/>
      <c r="P308" s="72"/>
    </row>
    <row r="309" spans="1:16" ht="15.9" customHeight="1">
      <c r="A309" s="71"/>
      <c r="D309" s="72"/>
      <c r="G309" s="72"/>
      <c r="J309" s="72"/>
      <c r="L309" s="75"/>
      <c r="M309" s="72"/>
      <c r="O309" s="75"/>
      <c r="P309" s="72"/>
    </row>
    <row r="310" spans="1:16" ht="15.9" customHeight="1">
      <c r="A310" s="71"/>
      <c r="D310" s="72"/>
      <c r="G310" s="72"/>
      <c r="J310" s="72"/>
      <c r="L310" s="75"/>
      <c r="M310" s="72"/>
      <c r="O310" s="75"/>
      <c r="P310" s="72"/>
    </row>
    <row r="311" spans="1:16" ht="15.9" customHeight="1">
      <c r="A311" s="71"/>
      <c r="D311" s="72"/>
      <c r="G311" s="72"/>
      <c r="J311" s="72"/>
      <c r="L311" s="75"/>
      <c r="M311" s="72"/>
      <c r="O311" s="75"/>
      <c r="P311" s="72"/>
    </row>
    <row r="312" spans="1:16" ht="15.9" customHeight="1">
      <c r="A312" s="71"/>
      <c r="D312" s="72"/>
      <c r="G312" s="72"/>
      <c r="J312" s="72"/>
      <c r="L312" s="75"/>
      <c r="M312" s="72"/>
      <c r="O312" s="75"/>
      <c r="P312" s="72"/>
    </row>
    <row r="313" spans="1:16" ht="15.9" customHeight="1">
      <c r="A313" s="71"/>
      <c r="D313" s="72"/>
      <c r="G313" s="72"/>
      <c r="J313" s="72"/>
      <c r="L313" s="75"/>
      <c r="M313" s="72"/>
      <c r="O313" s="75"/>
      <c r="P313" s="72"/>
    </row>
    <row r="314" spans="1:16" ht="15.9" customHeight="1">
      <c r="A314" s="71"/>
      <c r="D314" s="72"/>
      <c r="G314" s="72"/>
      <c r="J314" s="72"/>
      <c r="L314" s="75"/>
      <c r="M314" s="72"/>
      <c r="O314" s="75"/>
      <c r="P314" s="72"/>
    </row>
    <row r="315" spans="1:16" ht="15.9" customHeight="1">
      <c r="A315" s="71"/>
      <c r="D315" s="72"/>
      <c r="G315" s="72"/>
      <c r="J315" s="72"/>
      <c r="L315" s="75"/>
      <c r="M315" s="72"/>
      <c r="O315" s="75"/>
      <c r="P315" s="72"/>
    </row>
    <row r="316" spans="1:16" ht="15.9" customHeight="1">
      <c r="A316" s="71"/>
      <c r="D316" s="72"/>
      <c r="G316" s="72"/>
      <c r="J316" s="72"/>
      <c r="L316" s="75"/>
      <c r="M316" s="72"/>
      <c r="O316" s="75"/>
      <c r="P316" s="72"/>
    </row>
    <row r="317" spans="1:16" ht="15.9" customHeight="1">
      <c r="A317" s="71"/>
      <c r="D317" s="72"/>
      <c r="G317" s="72"/>
      <c r="J317" s="72"/>
      <c r="L317" s="75"/>
      <c r="M317" s="72"/>
      <c r="O317" s="75"/>
      <c r="P317" s="72"/>
    </row>
    <row r="318" spans="1:16" ht="15.9" customHeight="1">
      <c r="A318" s="71"/>
      <c r="D318" s="72"/>
      <c r="G318" s="72"/>
      <c r="J318" s="72"/>
      <c r="L318" s="75"/>
      <c r="M318" s="72"/>
      <c r="O318" s="75"/>
      <c r="P318" s="72"/>
    </row>
    <row r="319" spans="1:16" ht="15.9" customHeight="1">
      <c r="A319" s="71"/>
      <c r="D319" s="72"/>
      <c r="G319" s="72"/>
      <c r="J319" s="72"/>
      <c r="L319" s="75"/>
      <c r="M319" s="72"/>
      <c r="O319" s="75"/>
      <c r="P319" s="72"/>
    </row>
    <row r="320" spans="1:16" ht="15.9" customHeight="1">
      <c r="A320" s="71"/>
      <c r="D320" s="72"/>
      <c r="G320" s="72"/>
      <c r="J320" s="72"/>
      <c r="L320" s="75"/>
      <c r="M320" s="72"/>
      <c r="O320" s="75"/>
      <c r="P320" s="72"/>
    </row>
    <row r="321" spans="1:16" ht="15.9" customHeight="1">
      <c r="A321" s="71"/>
      <c r="D321" s="72"/>
      <c r="G321" s="72"/>
      <c r="J321" s="72"/>
      <c r="L321" s="75"/>
      <c r="M321" s="72"/>
      <c r="O321" s="75"/>
      <c r="P321" s="72"/>
    </row>
    <row r="322" spans="1:16" ht="15.9" customHeight="1">
      <c r="A322" s="71"/>
      <c r="D322" s="72"/>
      <c r="G322" s="72"/>
      <c r="J322" s="72"/>
      <c r="L322" s="75"/>
      <c r="M322" s="72"/>
      <c r="O322" s="75"/>
      <c r="P322" s="72"/>
    </row>
    <row r="323" spans="1:16" ht="15.9" customHeight="1">
      <c r="A323" s="71"/>
      <c r="D323" s="72"/>
      <c r="G323" s="72"/>
      <c r="J323" s="72"/>
      <c r="L323" s="75"/>
      <c r="M323" s="72"/>
      <c r="O323" s="75"/>
      <c r="P323" s="72"/>
    </row>
    <row r="324" spans="1:16" ht="15.9" customHeight="1">
      <c r="A324" s="71"/>
      <c r="D324" s="72"/>
      <c r="G324" s="72"/>
      <c r="J324" s="72"/>
      <c r="L324" s="75"/>
      <c r="M324" s="72"/>
      <c r="O324" s="75"/>
      <c r="P324" s="72"/>
    </row>
    <row r="325" spans="1:16" ht="15.9" customHeight="1">
      <c r="A325" s="71"/>
      <c r="D325" s="72"/>
      <c r="G325" s="72"/>
      <c r="J325" s="72"/>
      <c r="L325" s="75"/>
      <c r="M325" s="72"/>
      <c r="O325" s="75"/>
      <c r="P325" s="72"/>
    </row>
    <row r="326" spans="1:16" ht="15.9" customHeight="1">
      <c r="A326" s="71"/>
      <c r="D326" s="72"/>
      <c r="G326" s="72"/>
      <c r="J326" s="72"/>
      <c r="L326" s="75"/>
      <c r="M326" s="72"/>
      <c r="O326" s="75"/>
      <c r="P326" s="72"/>
    </row>
    <row r="327" spans="1:16" ht="15.9" customHeight="1">
      <c r="A327" s="71"/>
      <c r="D327" s="72"/>
      <c r="G327" s="72"/>
      <c r="J327" s="72"/>
      <c r="L327" s="75"/>
      <c r="M327" s="72"/>
      <c r="O327" s="75"/>
      <c r="P327" s="72"/>
    </row>
    <row r="328" spans="1:16" ht="15.9" customHeight="1">
      <c r="A328" s="71"/>
      <c r="D328" s="72"/>
      <c r="G328" s="72"/>
      <c r="J328" s="72"/>
      <c r="L328" s="75"/>
      <c r="M328" s="72"/>
      <c r="O328" s="75"/>
      <c r="P328" s="72"/>
    </row>
    <row r="329" spans="1:16" ht="15.9" customHeight="1">
      <c r="A329" s="71"/>
      <c r="D329" s="72"/>
      <c r="G329" s="72"/>
      <c r="J329" s="72"/>
      <c r="L329" s="75"/>
      <c r="M329" s="72"/>
      <c r="O329" s="75"/>
      <c r="P329" s="72"/>
    </row>
    <row r="330" spans="1:16" ht="15.9" customHeight="1">
      <c r="A330" s="71"/>
      <c r="D330" s="72"/>
      <c r="G330" s="72"/>
      <c r="J330" s="72"/>
      <c r="L330" s="75"/>
      <c r="M330" s="72"/>
      <c r="O330" s="75"/>
      <c r="P330" s="72"/>
    </row>
    <row r="331" spans="1:16" ht="15.9" customHeight="1">
      <c r="A331" s="71"/>
      <c r="D331" s="72"/>
      <c r="G331" s="72"/>
      <c r="J331" s="72"/>
      <c r="L331" s="75"/>
      <c r="M331" s="72"/>
      <c r="O331" s="75"/>
      <c r="P331" s="72"/>
    </row>
    <row r="332" spans="1:16" ht="15.9" customHeight="1">
      <c r="A332" s="71"/>
      <c r="D332" s="72"/>
      <c r="G332" s="72"/>
      <c r="J332" s="72"/>
      <c r="L332" s="75"/>
      <c r="M332" s="72"/>
      <c r="O332" s="75"/>
      <c r="P332" s="72"/>
    </row>
    <row r="333" spans="1:16" ht="15.9" customHeight="1">
      <c r="A333" s="71"/>
      <c r="D333" s="72"/>
      <c r="G333" s="72"/>
      <c r="J333" s="72"/>
      <c r="L333" s="75"/>
      <c r="M333" s="72"/>
      <c r="O333" s="75"/>
      <c r="P333" s="72"/>
    </row>
    <row r="334" spans="1:16" ht="15.9" customHeight="1">
      <c r="A334" s="71"/>
      <c r="D334" s="72"/>
      <c r="G334" s="72"/>
      <c r="J334" s="72"/>
      <c r="L334" s="75"/>
      <c r="M334" s="72"/>
      <c r="O334" s="75"/>
      <c r="P334" s="72"/>
    </row>
    <row r="335" spans="1:16" ht="15.9" customHeight="1">
      <c r="A335" s="71"/>
      <c r="D335" s="72"/>
      <c r="G335" s="72"/>
      <c r="J335" s="72"/>
      <c r="L335" s="75"/>
      <c r="M335" s="72"/>
      <c r="O335" s="75"/>
      <c r="P335" s="72"/>
    </row>
    <row r="336" spans="1:16" ht="15.9" customHeight="1">
      <c r="A336" s="71"/>
      <c r="D336" s="72"/>
      <c r="G336" s="72"/>
      <c r="J336" s="72"/>
      <c r="L336" s="75"/>
      <c r="M336" s="72"/>
      <c r="O336" s="75"/>
      <c r="P336" s="72"/>
    </row>
    <row r="337" spans="1:16" ht="15.9" customHeight="1">
      <c r="A337" s="71"/>
      <c r="D337" s="72"/>
      <c r="G337" s="72"/>
      <c r="J337" s="72"/>
      <c r="L337" s="75"/>
      <c r="M337" s="72"/>
      <c r="O337" s="75"/>
      <c r="P337" s="72"/>
    </row>
    <row r="338" spans="1:16" ht="15.9" customHeight="1">
      <c r="A338" s="71"/>
      <c r="D338" s="72"/>
      <c r="G338" s="72"/>
      <c r="J338" s="72"/>
      <c r="L338" s="75"/>
      <c r="M338" s="72"/>
      <c r="O338" s="75"/>
      <c r="P338" s="72"/>
    </row>
    <row r="339" spans="1:16" ht="15.9" customHeight="1">
      <c r="A339" s="71"/>
      <c r="D339" s="72"/>
      <c r="G339" s="72"/>
      <c r="J339" s="72"/>
      <c r="L339" s="75"/>
      <c r="M339" s="72"/>
      <c r="O339" s="75"/>
      <c r="P339" s="72"/>
    </row>
    <row r="340" spans="1:16" ht="15.9" customHeight="1">
      <c r="A340" s="71"/>
      <c r="D340" s="72"/>
      <c r="G340" s="72"/>
      <c r="J340" s="72"/>
      <c r="L340" s="75"/>
      <c r="M340" s="72"/>
      <c r="O340" s="75"/>
      <c r="P340" s="72"/>
    </row>
    <row r="341" spans="1:16" ht="15.9" customHeight="1">
      <c r="A341" s="71"/>
      <c r="D341" s="72"/>
      <c r="G341" s="72"/>
      <c r="J341" s="72"/>
      <c r="L341" s="75"/>
      <c r="M341" s="72"/>
      <c r="O341" s="75"/>
      <c r="P341" s="72"/>
    </row>
    <row r="342" spans="1:16" ht="15.9" customHeight="1">
      <c r="A342" s="71"/>
      <c r="D342" s="72"/>
      <c r="G342" s="72"/>
      <c r="J342" s="72"/>
      <c r="L342" s="75"/>
      <c r="M342" s="72"/>
      <c r="O342" s="75"/>
      <c r="P342" s="72"/>
    </row>
    <row r="343" spans="1:16" ht="15.9" customHeight="1">
      <c r="A343" s="71"/>
      <c r="D343" s="72"/>
      <c r="G343" s="72"/>
      <c r="J343" s="72"/>
      <c r="L343" s="75"/>
      <c r="M343" s="72"/>
      <c r="O343" s="75"/>
      <c r="P343" s="72"/>
    </row>
    <row r="344" spans="1:16" ht="15.9" customHeight="1">
      <c r="A344" s="71"/>
      <c r="D344" s="72"/>
      <c r="G344" s="72"/>
      <c r="J344" s="72"/>
      <c r="L344" s="75"/>
      <c r="M344" s="72"/>
      <c r="O344" s="75"/>
      <c r="P344" s="72"/>
    </row>
    <row r="345" spans="1:16" ht="15.9" customHeight="1">
      <c r="A345" s="71"/>
      <c r="D345" s="72"/>
      <c r="G345" s="72"/>
      <c r="J345" s="72"/>
      <c r="L345" s="75"/>
      <c r="M345" s="72"/>
      <c r="O345" s="75"/>
      <c r="P345" s="72"/>
    </row>
    <row r="346" spans="1:16" ht="15.9" customHeight="1">
      <c r="A346" s="71"/>
      <c r="D346" s="72"/>
      <c r="G346" s="72"/>
      <c r="J346" s="72"/>
      <c r="L346" s="75"/>
      <c r="M346" s="72"/>
      <c r="O346" s="75"/>
      <c r="P346" s="72"/>
    </row>
    <row r="347" spans="1:16" ht="15.9" customHeight="1">
      <c r="A347" s="71"/>
      <c r="D347" s="72"/>
      <c r="G347" s="72"/>
      <c r="J347" s="72"/>
      <c r="L347" s="75"/>
      <c r="M347" s="72"/>
      <c r="O347" s="75"/>
      <c r="P347" s="72"/>
    </row>
    <row r="348" spans="1:16" ht="15.9" customHeight="1">
      <c r="A348" s="71"/>
      <c r="D348" s="72"/>
      <c r="G348" s="72"/>
      <c r="J348" s="72"/>
      <c r="L348" s="75"/>
      <c r="M348" s="72"/>
      <c r="O348" s="75"/>
      <c r="P348" s="72"/>
    </row>
    <row r="349" spans="1:16" ht="15.9" customHeight="1">
      <c r="A349" s="71"/>
      <c r="D349" s="72"/>
      <c r="G349" s="72"/>
      <c r="J349" s="72"/>
      <c r="L349" s="75"/>
      <c r="M349" s="72"/>
      <c r="O349" s="75"/>
      <c r="P349" s="72"/>
    </row>
    <row r="350" spans="1:16" ht="15.9" customHeight="1">
      <c r="A350" s="71"/>
      <c r="D350" s="72"/>
      <c r="G350" s="72"/>
      <c r="J350" s="72"/>
      <c r="L350" s="75"/>
      <c r="M350" s="72"/>
      <c r="O350" s="75"/>
      <c r="P350" s="72"/>
    </row>
    <row r="351" spans="1:16" ht="15.9" customHeight="1">
      <c r="A351" s="71"/>
      <c r="D351" s="72"/>
      <c r="G351" s="72"/>
      <c r="J351" s="72"/>
      <c r="L351" s="75"/>
      <c r="M351" s="72"/>
      <c r="O351" s="75"/>
      <c r="P351" s="72"/>
    </row>
    <row r="352" spans="1:16" ht="15.9" customHeight="1">
      <c r="A352" s="71"/>
      <c r="D352" s="72"/>
      <c r="G352" s="72"/>
      <c r="J352" s="72"/>
      <c r="L352" s="75"/>
      <c r="M352" s="72"/>
      <c r="O352" s="75"/>
      <c r="P352" s="72"/>
    </row>
    <row r="353" spans="1:16" ht="15.9" customHeight="1">
      <c r="A353" s="71"/>
      <c r="D353" s="72"/>
      <c r="G353" s="72"/>
      <c r="J353" s="72"/>
      <c r="L353" s="75"/>
      <c r="M353" s="72"/>
      <c r="O353" s="75"/>
      <c r="P353" s="72"/>
    </row>
    <row r="354" spans="1:16" ht="15.9" customHeight="1">
      <c r="A354" s="71"/>
      <c r="D354" s="72"/>
      <c r="G354" s="72"/>
      <c r="J354" s="72"/>
      <c r="L354" s="75"/>
      <c r="M354" s="72"/>
      <c r="O354" s="75"/>
      <c r="P354" s="72"/>
    </row>
    <row r="355" spans="1:16" ht="15.9" customHeight="1">
      <c r="A355" s="71"/>
      <c r="D355" s="72"/>
      <c r="G355" s="72"/>
      <c r="J355" s="72"/>
      <c r="L355" s="75"/>
      <c r="M355" s="72"/>
      <c r="O355" s="75"/>
      <c r="P355" s="72"/>
    </row>
    <row r="356" spans="1:16" ht="15.9" customHeight="1">
      <c r="A356" s="71"/>
      <c r="D356" s="72"/>
      <c r="G356" s="72"/>
      <c r="J356" s="72"/>
      <c r="L356" s="75"/>
      <c r="M356" s="72"/>
      <c r="O356" s="75"/>
      <c r="P356" s="72"/>
    </row>
    <row r="357" spans="1:16" ht="15.9" customHeight="1">
      <c r="A357" s="71"/>
      <c r="D357" s="72"/>
      <c r="G357" s="72"/>
      <c r="J357" s="72"/>
      <c r="L357" s="75"/>
      <c r="M357" s="72"/>
      <c r="O357" s="75"/>
      <c r="P357" s="72"/>
    </row>
    <row r="358" spans="1:16" ht="15.9" customHeight="1">
      <c r="A358" s="71"/>
      <c r="D358" s="72"/>
      <c r="G358" s="72"/>
      <c r="J358" s="72"/>
      <c r="L358" s="75"/>
      <c r="M358" s="72"/>
      <c r="O358" s="75"/>
      <c r="P358" s="72"/>
    </row>
    <row r="359" spans="1:16" ht="15.9" customHeight="1">
      <c r="A359" s="71"/>
      <c r="D359" s="72"/>
      <c r="G359" s="72"/>
      <c r="J359" s="72"/>
      <c r="L359" s="75"/>
      <c r="M359" s="72"/>
      <c r="O359" s="75"/>
      <c r="P359" s="72"/>
    </row>
    <row r="360" spans="1:16" ht="15.9" customHeight="1">
      <c r="A360" s="71"/>
      <c r="D360" s="72"/>
      <c r="G360" s="72"/>
      <c r="J360" s="72"/>
      <c r="L360" s="75"/>
      <c r="M360" s="72"/>
      <c r="O360" s="75"/>
      <c r="P360" s="72"/>
    </row>
    <row r="361" spans="1:16" ht="15.9" customHeight="1">
      <c r="A361" s="71"/>
      <c r="D361" s="72"/>
      <c r="G361" s="72"/>
      <c r="J361" s="72"/>
      <c r="L361" s="75"/>
      <c r="M361" s="72"/>
      <c r="O361" s="75"/>
      <c r="P361" s="72"/>
    </row>
    <row r="362" spans="1:16" ht="15.9" customHeight="1">
      <c r="A362" s="71"/>
      <c r="D362" s="72"/>
      <c r="G362" s="72"/>
      <c r="J362" s="72"/>
      <c r="L362" s="75"/>
      <c r="M362" s="72"/>
      <c r="O362" s="75"/>
      <c r="P362" s="72"/>
    </row>
    <row r="363" spans="1:16" ht="15.9" customHeight="1">
      <c r="A363" s="71"/>
      <c r="D363" s="72"/>
      <c r="G363" s="72"/>
      <c r="J363" s="72"/>
      <c r="L363" s="75"/>
      <c r="M363" s="72"/>
      <c r="O363" s="75"/>
      <c r="P363" s="72"/>
    </row>
    <row r="364" spans="1:16" ht="15.9" customHeight="1">
      <c r="A364" s="71"/>
      <c r="D364" s="72"/>
      <c r="G364" s="72"/>
      <c r="J364" s="72"/>
      <c r="L364" s="75"/>
      <c r="M364" s="72"/>
      <c r="O364" s="75"/>
      <c r="P364" s="72"/>
    </row>
    <row r="365" spans="1:16" ht="15.9" customHeight="1">
      <c r="A365" s="71"/>
      <c r="D365" s="72"/>
      <c r="G365" s="72"/>
      <c r="J365" s="72"/>
      <c r="L365" s="75"/>
      <c r="M365" s="72"/>
      <c r="O365" s="75"/>
      <c r="P365" s="72"/>
    </row>
    <row r="366" spans="1:16" ht="15.9" customHeight="1">
      <c r="A366" s="71"/>
      <c r="D366" s="72"/>
      <c r="G366" s="72"/>
      <c r="J366" s="72"/>
      <c r="L366" s="75"/>
      <c r="M366" s="72"/>
      <c r="O366" s="75"/>
      <c r="P366" s="72"/>
    </row>
    <row r="367" spans="1:16" ht="15.9" customHeight="1">
      <c r="A367" s="71"/>
      <c r="D367" s="72"/>
      <c r="G367" s="72"/>
      <c r="J367" s="72"/>
      <c r="L367" s="75"/>
      <c r="M367" s="72"/>
      <c r="O367" s="75"/>
      <c r="P367" s="72"/>
    </row>
    <row r="368" spans="1:16" ht="15.9" customHeight="1">
      <c r="A368" s="71"/>
      <c r="D368" s="72"/>
      <c r="G368" s="72"/>
      <c r="J368" s="72"/>
      <c r="L368" s="75"/>
      <c r="M368" s="72"/>
      <c r="O368" s="75"/>
      <c r="P368" s="72"/>
    </row>
    <row r="369" spans="1:16" ht="15.9" customHeight="1">
      <c r="A369" s="71"/>
      <c r="D369" s="72"/>
      <c r="G369" s="72"/>
      <c r="J369" s="72"/>
      <c r="L369" s="75"/>
      <c r="M369" s="72"/>
      <c r="O369" s="75"/>
      <c r="P369" s="72"/>
    </row>
    <row r="370" spans="1:16" ht="15.9" customHeight="1">
      <c r="A370" s="71"/>
      <c r="D370" s="72"/>
      <c r="G370" s="72"/>
      <c r="J370" s="72"/>
      <c r="L370" s="75"/>
      <c r="M370" s="72"/>
      <c r="O370" s="75"/>
      <c r="P370" s="72"/>
    </row>
    <row r="371" spans="1:16" ht="15.9" customHeight="1">
      <c r="A371" s="71"/>
      <c r="D371" s="72"/>
      <c r="G371" s="72"/>
      <c r="J371" s="72"/>
      <c r="L371" s="75"/>
      <c r="M371" s="72"/>
      <c r="O371" s="75"/>
      <c r="P371" s="72"/>
    </row>
    <row r="372" spans="1:16" ht="15.9" customHeight="1">
      <c r="A372" s="71"/>
      <c r="D372" s="72"/>
      <c r="G372" s="72"/>
      <c r="J372" s="72"/>
      <c r="L372" s="75"/>
      <c r="M372" s="72"/>
      <c r="O372" s="75"/>
      <c r="P372" s="72"/>
    </row>
    <row r="373" spans="1:16" ht="15.9" customHeight="1">
      <c r="A373" s="71"/>
      <c r="D373" s="72"/>
      <c r="G373" s="72"/>
      <c r="J373" s="72"/>
      <c r="L373" s="75"/>
      <c r="M373" s="72"/>
      <c r="O373" s="75"/>
      <c r="P373" s="72"/>
    </row>
    <row r="374" spans="1:16" ht="15.9" customHeight="1">
      <c r="A374" s="71"/>
      <c r="D374" s="72"/>
      <c r="G374" s="72"/>
      <c r="J374" s="72"/>
      <c r="L374" s="75"/>
      <c r="M374" s="72"/>
      <c r="O374" s="75"/>
      <c r="P374" s="72"/>
    </row>
    <row r="375" spans="1:16" ht="15.9" customHeight="1">
      <c r="A375" s="71"/>
      <c r="D375" s="72"/>
      <c r="G375" s="72"/>
      <c r="J375" s="72"/>
      <c r="L375" s="75"/>
      <c r="M375" s="72"/>
      <c r="O375" s="75"/>
      <c r="P375" s="72"/>
    </row>
    <row r="376" spans="1:16" ht="15.9" customHeight="1">
      <c r="A376" s="71"/>
      <c r="D376" s="72"/>
      <c r="G376" s="72"/>
      <c r="J376" s="72"/>
      <c r="L376" s="75"/>
      <c r="M376" s="72"/>
      <c r="O376" s="75"/>
      <c r="P376" s="72"/>
    </row>
    <row r="377" spans="1:16" ht="15.9" customHeight="1">
      <c r="A377" s="71"/>
      <c r="D377" s="72"/>
      <c r="G377" s="72"/>
      <c r="J377" s="72"/>
      <c r="L377" s="75"/>
      <c r="M377" s="72"/>
      <c r="O377" s="75"/>
      <c r="P377" s="72"/>
    </row>
    <row r="378" spans="1:16" ht="15.9" customHeight="1">
      <c r="A378" s="71"/>
      <c r="D378" s="72"/>
      <c r="G378" s="72"/>
      <c r="J378" s="72"/>
      <c r="L378" s="75"/>
      <c r="M378" s="72"/>
      <c r="O378" s="75"/>
      <c r="P378" s="72"/>
    </row>
    <row r="379" spans="1:16" ht="15.9" customHeight="1">
      <c r="A379" s="71"/>
      <c r="D379" s="72"/>
      <c r="G379" s="72"/>
      <c r="J379" s="72"/>
      <c r="L379" s="75"/>
      <c r="M379" s="72"/>
      <c r="O379" s="75"/>
      <c r="P379" s="72"/>
    </row>
    <row r="380" spans="1:16" ht="15.9" customHeight="1">
      <c r="A380" s="71"/>
      <c r="D380" s="72"/>
      <c r="G380" s="72"/>
      <c r="J380" s="72"/>
      <c r="L380" s="75"/>
      <c r="M380" s="72"/>
      <c r="O380" s="75"/>
      <c r="P380" s="72"/>
    </row>
    <row r="381" spans="1:16" ht="15.9" customHeight="1">
      <c r="A381" s="71"/>
      <c r="D381" s="72"/>
      <c r="G381" s="72"/>
      <c r="J381" s="72"/>
      <c r="L381" s="75"/>
      <c r="M381" s="72"/>
      <c r="O381" s="75"/>
      <c r="P381" s="72"/>
    </row>
    <row r="382" spans="1:16" ht="15.9" customHeight="1">
      <c r="A382" s="71"/>
      <c r="D382" s="72"/>
      <c r="G382" s="72"/>
      <c r="J382" s="72"/>
      <c r="L382" s="75"/>
      <c r="M382" s="72"/>
      <c r="O382" s="75"/>
      <c r="P382" s="72"/>
    </row>
    <row r="383" spans="1:16" ht="15.9" customHeight="1">
      <c r="A383" s="71"/>
      <c r="D383" s="72"/>
      <c r="G383" s="72"/>
      <c r="J383" s="72"/>
      <c r="L383" s="75"/>
      <c r="M383" s="72"/>
      <c r="O383" s="75"/>
      <c r="P383" s="72"/>
    </row>
    <row r="384" spans="1:16" ht="15.9" customHeight="1">
      <c r="A384" s="71"/>
      <c r="D384" s="72"/>
      <c r="G384" s="72"/>
      <c r="J384" s="72"/>
      <c r="L384" s="75"/>
      <c r="M384" s="72"/>
      <c r="O384" s="75"/>
      <c r="P384" s="72"/>
    </row>
    <row r="385" spans="1:16" ht="15.9" customHeight="1">
      <c r="A385" s="71"/>
      <c r="D385" s="72"/>
      <c r="G385" s="72"/>
      <c r="J385" s="72"/>
      <c r="L385" s="75"/>
      <c r="M385" s="72"/>
      <c r="O385" s="75"/>
      <c r="P385" s="72"/>
    </row>
    <row r="386" spans="1:16" ht="15.9" customHeight="1">
      <c r="A386" s="71"/>
      <c r="D386" s="72"/>
      <c r="G386" s="72"/>
      <c r="J386" s="72"/>
      <c r="L386" s="75"/>
      <c r="M386" s="72"/>
      <c r="O386" s="75"/>
      <c r="P386" s="72"/>
    </row>
    <row r="387" spans="1:16" ht="15.9" customHeight="1">
      <c r="A387" s="71"/>
      <c r="D387" s="72"/>
      <c r="G387" s="72"/>
      <c r="J387" s="72"/>
      <c r="L387" s="75"/>
      <c r="M387" s="72"/>
      <c r="O387" s="75"/>
      <c r="P387" s="72"/>
    </row>
    <row r="388" spans="1:16" ht="15.9" customHeight="1">
      <c r="A388" s="71"/>
      <c r="D388" s="72"/>
      <c r="G388" s="72"/>
      <c r="J388" s="72"/>
      <c r="L388" s="75"/>
      <c r="M388" s="72"/>
      <c r="O388" s="75"/>
      <c r="P388" s="72"/>
    </row>
    <row r="389" spans="1:16" ht="15.9" customHeight="1">
      <c r="A389" s="71"/>
      <c r="D389" s="72"/>
      <c r="G389" s="72"/>
      <c r="J389" s="72"/>
      <c r="L389" s="75"/>
      <c r="M389" s="72"/>
      <c r="O389" s="75"/>
      <c r="P389" s="72"/>
    </row>
    <row r="390" spans="1:16" ht="15.9" customHeight="1">
      <c r="A390" s="71"/>
      <c r="D390" s="72"/>
      <c r="G390" s="72"/>
      <c r="J390" s="72"/>
      <c r="L390" s="75"/>
      <c r="M390" s="72"/>
      <c r="O390" s="75"/>
      <c r="P390" s="72"/>
    </row>
    <row r="391" spans="1:16" ht="15.9" customHeight="1">
      <c r="A391" s="71"/>
      <c r="D391" s="72"/>
      <c r="G391" s="72"/>
      <c r="J391" s="72"/>
      <c r="L391" s="75"/>
      <c r="M391" s="72"/>
      <c r="O391" s="75"/>
      <c r="P391" s="72"/>
    </row>
    <row r="392" spans="1:16" ht="15.9" customHeight="1">
      <c r="A392" s="71"/>
      <c r="D392" s="72"/>
      <c r="G392" s="72"/>
      <c r="J392" s="72"/>
      <c r="L392" s="75"/>
      <c r="M392" s="72"/>
      <c r="O392" s="75"/>
      <c r="P392" s="72"/>
    </row>
    <row r="393" spans="1:16" ht="15.9" customHeight="1">
      <c r="A393" s="71"/>
      <c r="D393" s="72"/>
      <c r="G393" s="72"/>
      <c r="J393" s="72"/>
      <c r="L393" s="75"/>
      <c r="M393" s="72"/>
      <c r="O393" s="75"/>
      <c r="P393" s="72"/>
    </row>
    <row r="394" spans="1:16" ht="15.9" customHeight="1">
      <c r="A394" s="71"/>
      <c r="D394" s="72"/>
      <c r="G394" s="72"/>
      <c r="J394" s="72"/>
      <c r="L394" s="75"/>
      <c r="M394" s="72"/>
      <c r="O394" s="75"/>
      <c r="P394" s="72"/>
    </row>
    <row r="395" spans="1:16" ht="15.9" customHeight="1">
      <c r="A395" s="71"/>
      <c r="D395" s="72"/>
      <c r="G395" s="72"/>
      <c r="J395" s="72"/>
      <c r="L395" s="75"/>
      <c r="M395" s="72"/>
      <c r="O395" s="75"/>
      <c r="P395" s="72"/>
    </row>
    <row r="396" spans="1:16" ht="15.9" customHeight="1">
      <c r="A396" s="71"/>
      <c r="D396" s="72"/>
      <c r="G396" s="72"/>
      <c r="J396" s="72"/>
      <c r="L396" s="75"/>
      <c r="M396" s="72"/>
      <c r="O396" s="75"/>
      <c r="P396" s="72"/>
    </row>
    <row r="397" spans="1:16" ht="15.9" customHeight="1">
      <c r="A397" s="71"/>
      <c r="D397" s="72"/>
      <c r="G397" s="72"/>
      <c r="J397" s="72"/>
      <c r="L397" s="75"/>
      <c r="M397" s="72"/>
      <c r="O397" s="75"/>
      <c r="P397" s="72"/>
    </row>
    <row r="398" spans="1:16" ht="15.9" customHeight="1">
      <c r="A398" s="71"/>
      <c r="D398" s="72"/>
      <c r="G398" s="72"/>
      <c r="J398" s="72"/>
      <c r="L398" s="75"/>
      <c r="M398" s="72"/>
      <c r="O398" s="75"/>
      <c r="P398" s="72"/>
    </row>
    <row r="399" spans="1:16" ht="15.9" customHeight="1">
      <c r="A399" s="71"/>
      <c r="D399" s="72"/>
      <c r="G399" s="72"/>
      <c r="J399" s="72"/>
      <c r="L399" s="75"/>
      <c r="M399" s="72"/>
      <c r="O399" s="75"/>
      <c r="P399" s="72"/>
    </row>
    <row r="400" spans="1:16" ht="15.9" customHeight="1">
      <c r="A400" s="71"/>
      <c r="D400" s="72"/>
      <c r="G400" s="72"/>
      <c r="J400" s="72"/>
      <c r="L400" s="75"/>
      <c r="M400" s="72"/>
      <c r="O400" s="75"/>
      <c r="P400" s="72"/>
    </row>
    <row r="401" spans="1:16" ht="15.9" customHeight="1">
      <c r="A401" s="71"/>
      <c r="D401" s="72"/>
      <c r="G401" s="72"/>
      <c r="J401" s="72"/>
      <c r="L401" s="75"/>
      <c r="M401" s="72"/>
      <c r="O401" s="75"/>
      <c r="P401" s="72"/>
    </row>
    <row r="402" spans="1:16" ht="15.9" customHeight="1">
      <c r="A402" s="71"/>
      <c r="D402" s="72"/>
      <c r="G402" s="72"/>
      <c r="J402" s="72"/>
      <c r="L402" s="75"/>
      <c r="M402" s="72"/>
      <c r="O402" s="75"/>
      <c r="P402" s="72"/>
    </row>
    <row r="403" spans="1:16" ht="15.9" customHeight="1">
      <c r="A403" s="71"/>
      <c r="D403" s="72"/>
      <c r="G403" s="72"/>
      <c r="J403" s="72"/>
      <c r="L403" s="75"/>
      <c r="M403" s="72"/>
      <c r="O403" s="75"/>
      <c r="P403" s="72"/>
    </row>
    <row r="404" spans="1:16" ht="15.9" customHeight="1">
      <c r="A404" s="71"/>
      <c r="D404" s="72"/>
      <c r="G404" s="72"/>
      <c r="J404" s="72"/>
      <c r="L404" s="75"/>
      <c r="M404" s="72"/>
      <c r="O404" s="75"/>
      <c r="P404" s="72"/>
    </row>
    <row r="405" spans="1:16" ht="15.9" customHeight="1">
      <c r="A405" s="71"/>
      <c r="D405" s="72"/>
      <c r="G405" s="72"/>
      <c r="J405" s="72"/>
      <c r="L405" s="75"/>
      <c r="M405" s="72"/>
      <c r="O405" s="75"/>
      <c r="P405" s="72"/>
    </row>
    <row r="406" spans="1:16" ht="15.9" customHeight="1">
      <c r="A406" s="71"/>
      <c r="D406" s="72"/>
      <c r="G406" s="72"/>
      <c r="J406" s="72"/>
      <c r="L406" s="75"/>
      <c r="M406" s="72"/>
      <c r="O406" s="75"/>
      <c r="P406" s="72"/>
    </row>
    <row r="407" spans="1:16" ht="15.9" customHeight="1">
      <c r="A407" s="71"/>
      <c r="D407" s="72"/>
      <c r="G407" s="72"/>
      <c r="J407" s="72"/>
      <c r="L407" s="75"/>
      <c r="M407" s="72"/>
      <c r="O407" s="75"/>
      <c r="P407" s="72"/>
    </row>
    <row r="408" spans="1:16" ht="15.9" customHeight="1">
      <c r="A408" s="71"/>
      <c r="D408" s="72"/>
      <c r="G408" s="72"/>
      <c r="J408" s="72"/>
      <c r="L408" s="75"/>
      <c r="M408" s="72"/>
      <c r="O408" s="75"/>
      <c r="P408" s="72"/>
    </row>
    <row r="409" spans="1:16" ht="15.9" customHeight="1">
      <c r="A409" s="71"/>
      <c r="D409" s="72"/>
      <c r="G409" s="72"/>
      <c r="J409" s="72"/>
      <c r="L409" s="75"/>
      <c r="M409" s="72"/>
      <c r="O409" s="75"/>
      <c r="P409" s="72"/>
    </row>
    <row r="410" spans="1:16" ht="15.9" customHeight="1">
      <c r="A410" s="71"/>
      <c r="D410" s="72"/>
      <c r="G410" s="72"/>
      <c r="J410" s="72"/>
      <c r="L410" s="75"/>
      <c r="M410" s="72"/>
      <c r="O410" s="75"/>
      <c r="P410" s="72"/>
    </row>
    <row r="411" spans="1:16" ht="15.9" customHeight="1">
      <c r="A411" s="71"/>
      <c r="D411" s="72"/>
      <c r="G411" s="72"/>
      <c r="J411" s="72"/>
      <c r="L411" s="75"/>
      <c r="M411" s="72"/>
      <c r="O411" s="75"/>
      <c r="P411" s="72"/>
    </row>
    <row r="412" spans="1:16" ht="15.9" customHeight="1">
      <c r="A412" s="71"/>
      <c r="D412" s="72"/>
      <c r="G412" s="72"/>
      <c r="J412" s="72"/>
      <c r="L412" s="75"/>
      <c r="M412" s="72"/>
      <c r="O412" s="75"/>
      <c r="P412" s="72"/>
    </row>
    <row r="413" spans="1:16" ht="15.9" customHeight="1">
      <c r="A413" s="71"/>
      <c r="D413" s="72"/>
      <c r="G413" s="72"/>
      <c r="J413" s="72"/>
      <c r="L413" s="75"/>
      <c r="M413" s="72"/>
      <c r="O413" s="75"/>
      <c r="P413" s="72"/>
    </row>
    <row r="414" spans="1:16" ht="15.9" customHeight="1">
      <c r="A414" s="71"/>
      <c r="D414" s="72"/>
      <c r="G414" s="72"/>
      <c r="J414" s="72"/>
      <c r="L414" s="75"/>
      <c r="M414" s="72"/>
      <c r="O414" s="75"/>
      <c r="P414" s="72"/>
    </row>
    <row r="415" spans="1:16" ht="15.9" customHeight="1">
      <c r="A415" s="71"/>
      <c r="D415" s="72"/>
      <c r="G415" s="72"/>
      <c r="J415" s="72"/>
      <c r="L415" s="75"/>
      <c r="M415" s="72"/>
      <c r="O415" s="75"/>
      <c r="P415" s="72"/>
    </row>
    <row r="416" spans="1:16" ht="15.9" customHeight="1">
      <c r="A416" s="71"/>
      <c r="D416" s="72"/>
      <c r="G416" s="72"/>
      <c r="J416" s="72"/>
      <c r="L416" s="75"/>
      <c r="M416" s="72"/>
      <c r="O416" s="75"/>
      <c r="P416" s="72"/>
    </row>
    <row r="417" spans="1:16" ht="15.9" customHeight="1">
      <c r="A417" s="71"/>
      <c r="D417" s="72"/>
      <c r="G417" s="72"/>
      <c r="J417" s="72"/>
      <c r="L417" s="75"/>
      <c r="M417" s="72"/>
      <c r="O417" s="75"/>
      <c r="P417" s="72"/>
    </row>
    <row r="418" spans="1:16" ht="15.9" customHeight="1">
      <c r="A418" s="71"/>
      <c r="D418" s="72"/>
      <c r="G418" s="72"/>
      <c r="J418" s="72"/>
      <c r="L418" s="75"/>
      <c r="M418" s="72"/>
      <c r="O418" s="75"/>
      <c r="P418" s="72"/>
    </row>
    <row r="419" spans="1:16" ht="15.9" customHeight="1">
      <c r="A419" s="71"/>
      <c r="D419" s="72"/>
      <c r="G419" s="72"/>
      <c r="J419" s="72"/>
      <c r="L419" s="75"/>
      <c r="M419" s="72"/>
      <c r="O419" s="75"/>
      <c r="P419" s="72"/>
    </row>
    <row r="420" spans="1:16" ht="15.9" customHeight="1">
      <c r="A420" s="71"/>
      <c r="D420" s="72"/>
      <c r="G420" s="72"/>
      <c r="J420" s="72"/>
      <c r="L420" s="75"/>
      <c r="M420" s="72"/>
      <c r="O420" s="75"/>
      <c r="P420" s="72"/>
    </row>
    <row r="421" spans="1:16" ht="15.9" customHeight="1">
      <c r="A421" s="71"/>
      <c r="D421" s="72"/>
      <c r="G421" s="72"/>
      <c r="J421" s="72"/>
      <c r="L421" s="75"/>
      <c r="M421" s="72"/>
      <c r="O421" s="75"/>
      <c r="P421" s="72"/>
    </row>
    <row r="422" spans="1:16" ht="15.9" customHeight="1">
      <c r="A422" s="71"/>
      <c r="D422" s="72"/>
      <c r="G422" s="72"/>
      <c r="J422" s="72"/>
      <c r="L422" s="75"/>
      <c r="M422" s="72"/>
      <c r="O422" s="75"/>
      <c r="P422" s="72"/>
    </row>
    <row r="423" spans="1:16" ht="15.9" customHeight="1">
      <c r="A423" s="71"/>
      <c r="D423" s="72"/>
      <c r="G423" s="72"/>
      <c r="J423" s="72"/>
      <c r="L423" s="75"/>
      <c r="M423" s="72"/>
      <c r="O423" s="75"/>
      <c r="P423" s="72"/>
    </row>
    <row r="424" spans="1:16" ht="15.9" customHeight="1">
      <c r="A424" s="71"/>
      <c r="D424" s="72"/>
      <c r="G424" s="72"/>
      <c r="J424" s="72"/>
      <c r="L424" s="75"/>
      <c r="M424" s="72"/>
      <c r="O424" s="75"/>
      <c r="P424" s="72"/>
    </row>
    <row r="425" spans="1:16" ht="15.9" customHeight="1">
      <c r="A425" s="71"/>
      <c r="D425" s="72"/>
      <c r="G425" s="72"/>
      <c r="J425" s="72"/>
      <c r="L425" s="75"/>
      <c r="M425" s="72"/>
      <c r="O425" s="75"/>
      <c r="P425" s="72"/>
    </row>
    <row r="426" spans="1:16" ht="15.9" customHeight="1">
      <c r="A426" s="71"/>
      <c r="D426" s="72"/>
      <c r="G426" s="72"/>
      <c r="J426" s="72"/>
      <c r="L426" s="75"/>
      <c r="M426" s="72"/>
      <c r="O426" s="75"/>
      <c r="P426" s="72"/>
    </row>
    <row r="427" spans="1:16" ht="15.9" customHeight="1">
      <c r="A427" s="71"/>
      <c r="D427" s="72"/>
      <c r="G427" s="72"/>
      <c r="J427" s="72"/>
      <c r="L427" s="75"/>
      <c r="M427" s="72"/>
      <c r="O427" s="75"/>
      <c r="P427" s="72"/>
    </row>
    <row r="428" spans="1:16" ht="15.9" customHeight="1">
      <c r="A428" s="71"/>
      <c r="D428" s="72"/>
      <c r="G428" s="72"/>
      <c r="J428" s="72"/>
      <c r="L428" s="75"/>
      <c r="M428" s="72"/>
      <c r="O428" s="75"/>
      <c r="P428" s="72"/>
    </row>
    <row r="429" spans="1:16" ht="15.9" customHeight="1">
      <c r="A429" s="71"/>
      <c r="D429" s="72"/>
      <c r="G429" s="72"/>
      <c r="J429" s="72"/>
      <c r="L429" s="75"/>
      <c r="M429" s="72"/>
      <c r="O429" s="75"/>
      <c r="P429" s="72"/>
    </row>
    <row r="430" spans="1:16" ht="15.9" customHeight="1">
      <c r="A430" s="71"/>
      <c r="D430" s="72"/>
      <c r="G430" s="72"/>
      <c r="J430" s="72"/>
      <c r="L430" s="75"/>
      <c r="M430" s="72"/>
      <c r="O430" s="75"/>
      <c r="P430" s="72"/>
    </row>
    <row r="431" spans="1:16" ht="15.9" customHeight="1">
      <c r="A431" s="71"/>
      <c r="D431" s="72"/>
      <c r="G431" s="72"/>
      <c r="J431" s="72"/>
      <c r="L431" s="75"/>
      <c r="M431" s="72"/>
      <c r="O431" s="75"/>
      <c r="P431" s="72"/>
    </row>
    <row r="432" spans="1:16" ht="15.9" customHeight="1">
      <c r="A432" s="71"/>
      <c r="D432" s="72"/>
      <c r="G432" s="72"/>
      <c r="J432" s="72"/>
      <c r="L432" s="75"/>
      <c r="M432" s="72"/>
      <c r="O432" s="75"/>
      <c r="P432" s="72"/>
    </row>
    <row r="433" spans="1:16" ht="15.9" customHeight="1">
      <c r="A433" s="71"/>
      <c r="D433" s="72"/>
      <c r="G433" s="72"/>
      <c r="J433" s="72"/>
      <c r="L433" s="75"/>
      <c r="M433" s="72"/>
      <c r="O433" s="75"/>
      <c r="P433" s="72"/>
    </row>
    <row r="434" spans="1:16" ht="15.9" customHeight="1">
      <c r="A434" s="71"/>
      <c r="D434" s="72"/>
      <c r="G434" s="72"/>
      <c r="J434" s="72"/>
      <c r="L434" s="75"/>
      <c r="M434" s="72"/>
      <c r="O434" s="75"/>
      <c r="P434" s="72"/>
    </row>
    <row r="435" spans="1:16" ht="15.9" customHeight="1">
      <c r="A435" s="71"/>
      <c r="D435" s="72"/>
      <c r="G435" s="72"/>
      <c r="J435" s="72"/>
      <c r="L435" s="75"/>
      <c r="M435" s="72"/>
      <c r="O435" s="75"/>
      <c r="P435" s="72"/>
    </row>
    <row r="436" spans="1:16" ht="15.9" customHeight="1">
      <c r="A436" s="71"/>
      <c r="D436" s="72"/>
      <c r="G436" s="72"/>
      <c r="J436" s="72"/>
      <c r="L436" s="75"/>
      <c r="M436" s="72"/>
      <c r="O436" s="75"/>
      <c r="P436" s="72"/>
    </row>
    <row r="437" spans="1:16" ht="15.9" customHeight="1">
      <c r="A437" s="71"/>
      <c r="D437" s="72"/>
      <c r="G437" s="72"/>
      <c r="J437" s="72"/>
      <c r="L437" s="75"/>
      <c r="M437" s="72"/>
      <c r="O437" s="75"/>
      <c r="P437" s="72"/>
    </row>
    <row r="438" spans="1:16" ht="15.9" customHeight="1">
      <c r="A438" s="71"/>
      <c r="D438" s="72"/>
      <c r="G438" s="72"/>
      <c r="J438" s="72"/>
      <c r="L438" s="75"/>
      <c r="M438" s="72"/>
      <c r="O438" s="75"/>
      <c r="P438" s="72"/>
    </row>
    <row r="439" spans="1:16" ht="15.9" customHeight="1">
      <c r="A439" s="71"/>
      <c r="D439" s="72"/>
      <c r="G439" s="72"/>
      <c r="J439" s="72"/>
      <c r="L439" s="75"/>
      <c r="M439" s="72"/>
      <c r="O439" s="75"/>
      <c r="P439" s="72"/>
    </row>
    <row r="440" spans="1:16" ht="15.9" customHeight="1">
      <c r="A440" s="71"/>
      <c r="D440" s="72"/>
      <c r="G440" s="72"/>
      <c r="J440" s="72"/>
      <c r="L440" s="75"/>
      <c r="M440" s="72"/>
      <c r="O440" s="75"/>
      <c r="P440" s="72"/>
    </row>
    <row r="441" spans="1:16" ht="15.9" customHeight="1">
      <c r="A441" s="71"/>
      <c r="D441" s="72"/>
      <c r="G441" s="72"/>
      <c r="J441" s="72"/>
      <c r="L441" s="75"/>
      <c r="M441" s="72"/>
      <c r="O441" s="75"/>
      <c r="P441" s="72"/>
    </row>
    <row r="442" spans="1:16" ht="15.9" customHeight="1">
      <c r="A442" s="71"/>
      <c r="D442" s="72"/>
      <c r="G442" s="72"/>
      <c r="J442" s="72"/>
      <c r="L442" s="75"/>
      <c r="M442" s="72"/>
      <c r="O442" s="75"/>
      <c r="P442" s="72"/>
    </row>
    <row r="443" spans="1:16" ht="15.9" customHeight="1">
      <c r="A443" s="71"/>
      <c r="D443" s="72"/>
      <c r="G443" s="72"/>
      <c r="J443" s="72"/>
      <c r="L443" s="75"/>
      <c r="M443" s="72"/>
      <c r="O443" s="75"/>
      <c r="P443" s="72"/>
    </row>
    <row r="444" spans="1:16" ht="15.9" customHeight="1">
      <c r="A444" s="71"/>
      <c r="D444" s="72"/>
      <c r="G444" s="72"/>
      <c r="J444" s="72"/>
      <c r="L444" s="75"/>
      <c r="M444" s="72"/>
      <c r="O444" s="75"/>
      <c r="P444" s="72"/>
    </row>
    <row r="445" spans="1:16" ht="15.9" customHeight="1">
      <c r="A445" s="71"/>
      <c r="D445" s="72"/>
      <c r="G445" s="72"/>
      <c r="J445" s="72"/>
      <c r="L445" s="75"/>
      <c r="M445" s="72"/>
      <c r="O445" s="75"/>
      <c r="P445" s="72"/>
    </row>
    <row r="446" spans="1:16" ht="15.9" customHeight="1">
      <c r="A446" s="71"/>
      <c r="D446" s="72"/>
      <c r="G446" s="72"/>
      <c r="J446" s="72"/>
      <c r="L446" s="75"/>
      <c r="M446" s="72"/>
      <c r="O446" s="75"/>
      <c r="P446" s="72"/>
    </row>
    <row r="447" spans="1:16" ht="15.9" customHeight="1">
      <c r="A447" s="71"/>
      <c r="D447" s="72"/>
      <c r="G447" s="72"/>
      <c r="J447" s="72"/>
      <c r="L447" s="75"/>
      <c r="M447" s="72"/>
      <c r="O447" s="75"/>
      <c r="P447" s="72"/>
    </row>
    <row r="448" spans="1:16" ht="15.9" customHeight="1">
      <c r="A448" s="71"/>
      <c r="D448" s="72"/>
      <c r="G448" s="72"/>
      <c r="J448" s="72"/>
      <c r="L448" s="75"/>
      <c r="M448" s="72"/>
      <c r="O448" s="75"/>
      <c r="P448" s="72"/>
    </row>
    <row r="449" spans="1:16" ht="15.9" customHeight="1">
      <c r="A449" s="71"/>
      <c r="D449" s="72"/>
      <c r="G449" s="72"/>
      <c r="J449" s="72"/>
      <c r="L449" s="75"/>
      <c r="M449" s="72"/>
      <c r="O449" s="75"/>
      <c r="P449" s="72"/>
    </row>
    <row r="450" spans="1:16" ht="15.9" customHeight="1">
      <c r="A450" s="71"/>
      <c r="D450" s="72"/>
      <c r="G450" s="72"/>
      <c r="J450" s="72"/>
      <c r="L450" s="75"/>
      <c r="M450" s="72"/>
      <c r="O450" s="75"/>
      <c r="P450" s="72"/>
    </row>
    <row r="451" spans="1:16" ht="15.9" customHeight="1">
      <c r="A451" s="71"/>
      <c r="D451" s="72"/>
      <c r="G451" s="72"/>
      <c r="J451" s="72"/>
      <c r="L451" s="75"/>
      <c r="M451" s="72"/>
      <c r="O451" s="75"/>
      <c r="P451" s="72"/>
    </row>
    <row r="452" spans="1:16" ht="15.9" customHeight="1">
      <c r="A452" s="71"/>
      <c r="D452" s="72"/>
      <c r="G452" s="72"/>
      <c r="J452" s="72"/>
      <c r="L452" s="75"/>
      <c r="M452" s="72"/>
      <c r="O452" s="75"/>
      <c r="P452" s="72"/>
    </row>
    <row r="453" spans="1:16" ht="15.9" customHeight="1">
      <c r="A453" s="71"/>
      <c r="D453" s="72"/>
      <c r="G453" s="72"/>
      <c r="J453" s="72"/>
      <c r="L453" s="75"/>
      <c r="M453" s="72"/>
      <c r="O453" s="75"/>
      <c r="P453" s="72"/>
    </row>
    <row r="454" spans="1:16" ht="15.9" customHeight="1">
      <c r="A454" s="71"/>
      <c r="D454" s="72"/>
      <c r="G454" s="72"/>
      <c r="J454" s="72"/>
      <c r="L454" s="75"/>
      <c r="M454" s="72"/>
      <c r="O454" s="75"/>
      <c r="P454" s="72"/>
    </row>
    <row r="455" spans="1:16" ht="15.9" customHeight="1">
      <c r="A455" s="71"/>
      <c r="D455" s="72"/>
      <c r="G455" s="72"/>
      <c r="J455" s="72"/>
      <c r="L455" s="75"/>
      <c r="M455" s="72"/>
      <c r="O455" s="75"/>
      <c r="P455" s="72"/>
    </row>
    <row r="456" spans="1:16" ht="15.9" customHeight="1">
      <c r="A456" s="71"/>
      <c r="D456" s="72"/>
      <c r="G456" s="72"/>
      <c r="J456" s="72"/>
      <c r="L456" s="75"/>
      <c r="M456" s="72"/>
      <c r="O456" s="75"/>
      <c r="P456" s="72"/>
    </row>
    <row r="457" spans="1:16" ht="15.9" customHeight="1">
      <c r="A457" s="71"/>
      <c r="D457" s="72"/>
      <c r="G457" s="72"/>
      <c r="J457" s="72"/>
      <c r="L457" s="75"/>
      <c r="M457" s="72"/>
      <c r="O457" s="75"/>
      <c r="P457" s="72"/>
    </row>
    <row r="458" spans="1:16" ht="15.9" customHeight="1">
      <c r="A458" s="71"/>
      <c r="D458" s="72"/>
      <c r="G458" s="72"/>
      <c r="J458" s="72"/>
      <c r="L458" s="75"/>
      <c r="M458" s="72"/>
      <c r="O458" s="75"/>
      <c r="P458" s="72"/>
    </row>
    <row r="459" spans="1:16" ht="15.9" customHeight="1">
      <c r="A459" s="71"/>
      <c r="D459" s="72"/>
      <c r="G459" s="72"/>
      <c r="J459" s="72"/>
      <c r="L459" s="75"/>
      <c r="M459" s="72"/>
      <c r="O459" s="75"/>
      <c r="P459" s="72"/>
    </row>
    <row r="460" spans="1:16" ht="15.9" customHeight="1">
      <c r="A460" s="71"/>
      <c r="D460" s="72"/>
      <c r="G460" s="72"/>
      <c r="J460" s="72"/>
      <c r="L460" s="75"/>
      <c r="M460" s="72"/>
      <c r="O460" s="75"/>
      <c r="P460" s="72"/>
    </row>
    <row r="461" spans="1:16" ht="15.9" customHeight="1">
      <c r="A461" s="71"/>
      <c r="D461" s="72"/>
      <c r="G461" s="72"/>
      <c r="J461" s="72"/>
      <c r="L461" s="75"/>
      <c r="M461" s="72"/>
      <c r="O461" s="75"/>
      <c r="P461" s="72"/>
    </row>
    <row r="462" spans="1:16" ht="15.9" customHeight="1">
      <c r="A462" s="71"/>
      <c r="D462" s="72"/>
      <c r="G462" s="72"/>
      <c r="J462" s="72"/>
      <c r="L462" s="75"/>
      <c r="M462" s="72"/>
      <c r="O462" s="75"/>
      <c r="P462" s="72"/>
    </row>
    <row r="463" spans="1:16" ht="15.9" customHeight="1">
      <c r="A463" s="71"/>
      <c r="D463" s="72"/>
      <c r="G463" s="72"/>
      <c r="J463" s="72"/>
      <c r="L463" s="75"/>
      <c r="M463" s="72"/>
      <c r="O463" s="75"/>
      <c r="P463" s="72"/>
    </row>
    <row r="464" spans="1:16" ht="15.9" customHeight="1">
      <c r="A464" s="71"/>
      <c r="D464" s="72"/>
      <c r="G464" s="72"/>
      <c r="J464" s="72"/>
      <c r="L464" s="75"/>
      <c r="M464" s="72"/>
      <c r="O464" s="75"/>
      <c r="P464" s="72"/>
    </row>
    <row r="465" spans="1:16" ht="15.9" customHeight="1">
      <c r="A465" s="71"/>
      <c r="D465" s="72"/>
      <c r="G465" s="72"/>
      <c r="J465" s="72"/>
      <c r="L465" s="75"/>
      <c r="M465" s="72"/>
      <c r="O465" s="75"/>
      <c r="P465" s="72"/>
    </row>
    <row r="466" spans="1:16" ht="15.9" customHeight="1">
      <c r="A466" s="71"/>
      <c r="D466" s="72"/>
      <c r="G466" s="72"/>
      <c r="J466" s="72"/>
      <c r="L466" s="75"/>
      <c r="M466" s="72"/>
      <c r="O466" s="75"/>
      <c r="P466" s="72"/>
    </row>
    <row r="467" spans="1:16" ht="15.9" customHeight="1">
      <c r="A467" s="71"/>
      <c r="D467" s="72"/>
      <c r="G467" s="72"/>
      <c r="J467" s="72"/>
      <c r="L467" s="75"/>
      <c r="M467" s="72"/>
      <c r="O467" s="75"/>
      <c r="P467" s="72"/>
    </row>
    <row r="468" spans="1:16" ht="15.9" customHeight="1">
      <c r="A468" s="71"/>
      <c r="D468" s="72"/>
      <c r="G468" s="72"/>
      <c r="J468" s="72"/>
      <c r="L468" s="75"/>
      <c r="M468" s="72"/>
      <c r="O468" s="75"/>
      <c r="P468" s="72"/>
    </row>
    <row r="469" spans="1:16" ht="15.9" customHeight="1">
      <c r="A469" s="71"/>
      <c r="D469" s="72"/>
      <c r="G469" s="72"/>
      <c r="J469" s="72"/>
      <c r="L469" s="75"/>
      <c r="M469" s="72"/>
      <c r="O469" s="75"/>
      <c r="P469" s="72"/>
    </row>
    <row r="470" spans="1:16" ht="15.9" customHeight="1">
      <c r="A470" s="71"/>
      <c r="D470" s="72"/>
      <c r="G470" s="72"/>
      <c r="J470" s="72"/>
      <c r="L470" s="75"/>
      <c r="M470" s="72"/>
      <c r="O470" s="75"/>
      <c r="P470" s="72"/>
    </row>
    <row r="471" spans="1:16" ht="15.9" customHeight="1">
      <c r="A471" s="71"/>
      <c r="D471" s="72"/>
      <c r="G471" s="72"/>
      <c r="J471" s="72"/>
      <c r="L471" s="75"/>
      <c r="M471" s="72"/>
      <c r="O471" s="75"/>
      <c r="P471" s="72"/>
    </row>
    <row r="472" spans="1:16" ht="15.9" customHeight="1">
      <c r="A472" s="71"/>
      <c r="D472" s="72"/>
      <c r="G472" s="72"/>
      <c r="J472" s="72"/>
      <c r="L472" s="75"/>
      <c r="M472" s="72"/>
      <c r="O472" s="75"/>
      <c r="P472" s="72"/>
    </row>
    <row r="473" spans="1:16" ht="15.9" customHeight="1">
      <c r="A473" s="71"/>
      <c r="D473" s="72"/>
      <c r="G473" s="72"/>
      <c r="J473" s="72"/>
      <c r="L473" s="75"/>
      <c r="M473" s="72"/>
      <c r="O473" s="75"/>
      <c r="P473" s="72"/>
    </row>
    <row r="474" spans="1:16" ht="15.9" customHeight="1">
      <c r="A474" s="71"/>
      <c r="D474" s="72"/>
      <c r="G474" s="72"/>
      <c r="J474" s="72"/>
      <c r="L474" s="75"/>
      <c r="M474" s="72"/>
      <c r="O474" s="75"/>
      <c r="P474" s="72"/>
    </row>
    <row r="475" spans="1:16" ht="15.9" customHeight="1">
      <c r="A475" s="71"/>
      <c r="D475" s="72"/>
      <c r="G475" s="72"/>
      <c r="J475" s="72"/>
      <c r="L475" s="75"/>
      <c r="M475" s="72"/>
      <c r="O475" s="75"/>
      <c r="P475" s="72"/>
    </row>
    <row r="476" spans="1:16" ht="15.9" customHeight="1">
      <c r="A476" s="71"/>
      <c r="D476" s="72"/>
      <c r="G476" s="72"/>
      <c r="J476" s="72"/>
      <c r="L476" s="75"/>
      <c r="M476" s="72"/>
      <c r="O476" s="75"/>
      <c r="P476" s="72"/>
    </row>
    <row r="477" spans="1:16" ht="15.9" customHeight="1">
      <c r="A477" s="71"/>
      <c r="D477" s="72"/>
      <c r="G477" s="72"/>
      <c r="J477" s="72"/>
      <c r="L477" s="75"/>
      <c r="M477" s="72"/>
      <c r="O477" s="75"/>
      <c r="P477" s="72"/>
    </row>
    <row r="478" spans="1:16" ht="15.9" customHeight="1">
      <c r="A478" s="71"/>
      <c r="D478" s="72"/>
      <c r="G478" s="72"/>
      <c r="J478" s="72"/>
      <c r="L478" s="75"/>
      <c r="M478" s="72"/>
      <c r="O478" s="75"/>
      <c r="P478" s="72"/>
    </row>
    <row r="479" spans="1:16" ht="15.9" customHeight="1">
      <c r="A479" s="71"/>
      <c r="D479" s="72"/>
      <c r="G479" s="72"/>
      <c r="J479" s="72"/>
      <c r="L479" s="75"/>
      <c r="M479" s="72"/>
      <c r="O479" s="75"/>
      <c r="P479" s="72"/>
    </row>
    <row r="480" spans="1:16" ht="15.9" customHeight="1">
      <c r="A480" s="71"/>
      <c r="D480" s="72"/>
      <c r="G480" s="72"/>
      <c r="J480" s="72"/>
      <c r="L480" s="75"/>
      <c r="M480" s="72"/>
      <c r="O480" s="75"/>
      <c r="P480" s="72"/>
    </row>
    <row r="481" spans="1:16" ht="15.9" customHeight="1">
      <c r="A481" s="71"/>
      <c r="D481" s="72"/>
      <c r="G481" s="72"/>
      <c r="J481" s="72"/>
      <c r="L481" s="75"/>
      <c r="M481" s="72"/>
      <c r="O481" s="75"/>
      <c r="P481" s="72"/>
    </row>
    <row r="482" spans="1:16" ht="15.9" customHeight="1">
      <c r="A482" s="71"/>
      <c r="D482" s="72"/>
      <c r="G482" s="72"/>
      <c r="J482" s="72"/>
      <c r="L482" s="75"/>
      <c r="M482" s="72"/>
      <c r="O482" s="75"/>
      <c r="P482" s="72"/>
    </row>
    <row r="483" spans="1:16" ht="15.9" customHeight="1">
      <c r="A483" s="71"/>
      <c r="D483" s="72"/>
      <c r="G483" s="72"/>
      <c r="J483" s="72"/>
      <c r="L483" s="75"/>
      <c r="M483" s="72"/>
      <c r="O483" s="75"/>
      <c r="P483" s="72"/>
    </row>
    <row r="484" spans="1:16" ht="15.9" customHeight="1">
      <c r="A484" s="71"/>
      <c r="D484" s="72"/>
      <c r="G484" s="72"/>
      <c r="J484" s="72"/>
      <c r="L484" s="75"/>
      <c r="M484" s="72"/>
      <c r="O484" s="75"/>
      <c r="P484" s="72"/>
    </row>
    <row r="485" spans="1:16" ht="15.9" customHeight="1">
      <c r="A485" s="71"/>
      <c r="D485" s="72"/>
      <c r="G485" s="72"/>
      <c r="J485" s="72"/>
      <c r="L485" s="75"/>
      <c r="M485" s="72"/>
      <c r="O485" s="75"/>
      <c r="P485" s="72"/>
    </row>
    <row r="486" spans="1:16" ht="15.9" customHeight="1">
      <c r="A486" s="71"/>
      <c r="D486" s="72"/>
      <c r="G486" s="72"/>
      <c r="J486" s="72"/>
      <c r="L486" s="75"/>
      <c r="M486" s="72"/>
      <c r="O486" s="75"/>
      <c r="P486" s="72"/>
    </row>
    <row r="487" spans="1:16" ht="15.9" customHeight="1">
      <c r="A487" s="71"/>
      <c r="D487" s="72"/>
      <c r="G487" s="72"/>
      <c r="J487" s="72"/>
      <c r="L487" s="75"/>
      <c r="M487" s="72"/>
      <c r="O487" s="75"/>
      <c r="P487" s="72"/>
    </row>
    <row r="488" spans="1:16" ht="15.9" customHeight="1">
      <c r="A488" s="71"/>
      <c r="D488" s="72"/>
      <c r="G488" s="72"/>
      <c r="J488" s="72"/>
      <c r="L488" s="75"/>
      <c r="M488" s="72"/>
      <c r="O488" s="75"/>
      <c r="P488" s="72"/>
    </row>
    <row r="489" spans="1:16" ht="15.9" customHeight="1">
      <c r="A489" s="71"/>
      <c r="D489" s="72"/>
      <c r="G489" s="72"/>
      <c r="J489" s="72"/>
      <c r="L489" s="75"/>
      <c r="M489" s="72"/>
      <c r="O489" s="75"/>
      <c r="P489" s="72"/>
    </row>
    <row r="490" spans="1:16" ht="15.9" customHeight="1">
      <c r="A490" s="71"/>
      <c r="D490" s="72"/>
      <c r="G490" s="72"/>
      <c r="J490" s="72"/>
      <c r="L490" s="75"/>
      <c r="M490" s="72"/>
      <c r="O490" s="75"/>
      <c r="P490" s="72"/>
    </row>
    <row r="491" spans="1:16" ht="15.9" customHeight="1">
      <c r="A491" s="71"/>
      <c r="D491" s="72"/>
      <c r="G491" s="72"/>
      <c r="J491" s="72"/>
      <c r="L491" s="75"/>
      <c r="M491" s="72"/>
      <c r="O491" s="75"/>
      <c r="P491" s="72"/>
    </row>
    <row r="492" spans="1:16" ht="15.9" customHeight="1">
      <c r="A492" s="71"/>
      <c r="D492" s="72"/>
      <c r="G492" s="72"/>
      <c r="J492" s="72"/>
      <c r="L492" s="75"/>
      <c r="M492" s="72"/>
      <c r="O492" s="75"/>
      <c r="P492" s="72"/>
    </row>
    <row r="493" spans="1:16" ht="15.9" customHeight="1">
      <c r="A493" s="71"/>
      <c r="D493" s="72"/>
      <c r="G493" s="72"/>
      <c r="J493" s="72"/>
      <c r="L493" s="75"/>
      <c r="M493" s="72"/>
      <c r="O493" s="75"/>
      <c r="P493" s="72"/>
    </row>
    <row r="494" spans="1:16" ht="15.9" customHeight="1">
      <c r="A494" s="71"/>
      <c r="D494" s="72"/>
      <c r="G494" s="72"/>
      <c r="J494" s="72"/>
      <c r="L494" s="75"/>
      <c r="M494" s="72"/>
      <c r="O494" s="75"/>
      <c r="P494" s="72"/>
    </row>
    <row r="495" spans="1:16" ht="15.9" customHeight="1">
      <c r="A495" s="71"/>
      <c r="D495" s="72"/>
      <c r="G495" s="72"/>
      <c r="J495" s="72"/>
      <c r="L495" s="75"/>
      <c r="M495" s="72"/>
      <c r="O495" s="75"/>
      <c r="P495" s="72"/>
    </row>
    <row r="496" spans="1:16" ht="15.9" customHeight="1">
      <c r="A496" s="71"/>
      <c r="D496" s="72"/>
      <c r="G496" s="72"/>
      <c r="J496" s="72"/>
      <c r="L496" s="75"/>
      <c r="M496" s="72"/>
      <c r="O496" s="75"/>
      <c r="P496" s="72"/>
    </row>
    <row r="497" spans="1:16" ht="15.9" customHeight="1">
      <c r="A497" s="71"/>
      <c r="D497" s="72"/>
      <c r="G497" s="72"/>
      <c r="J497" s="72"/>
      <c r="L497" s="75"/>
      <c r="M497" s="72"/>
      <c r="O497" s="75"/>
      <c r="P497" s="72"/>
    </row>
    <row r="498" spans="1:16" ht="15.9" customHeight="1">
      <c r="A498" s="71"/>
      <c r="D498" s="72"/>
      <c r="G498" s="72"/>
      <c r="J498" s="72"/>
      <c r="L498" s="75"/>
      <c r="M498" s="72"/>
      <c r="O498" s="75"/>
      <c r="P498" s="72"/>
    </row>
    <row r="499" spans="1:16" ht="15.9" customHeight="1">
      <c r="A499" s="71"/>
      <c r="D499" s="72"/>
      <c r="G499" s="72"/>
      <c r="J499" s="72"/>
      <c r="L499" s="75"/>
      <c r="M499" s="72"/>
      <c r="O499" s="75"/>
      <c r="P499" s="72"/>
    </row>
    <row r="500" spans="1:16" ht="15.9" customHeight="1">
      <c r="A500" s="71"/>
      <c r="D500" s="72"/>
      <c r="G500" s="72"/>
      <c r="J500" s="72"/>
      <c r="L500" s="75"/>
      <c r="M500" s="72"/>
      <c r="O500" s="75"/>
      <c r="P500" s="72"/>
    </row>
    <row r="501" spans="1:16" ht="15.9" customHeight="1">
      <c r="A501" s="71"/>
      <c r="D501" s="72"/>
      <c r="G501" s="72"/>
      <c r="J501" s="72"/>
      <c r="L501" s="75"/>
      <c r="M501" s="72"/>
      <c r="O501" s="75"/>
      <c r="P501" s="72"/>
    </row>
    <row r="502" spans="1:16" ht="15.9" customHeight="1">
      <c r="A502" s="71"/>
      <c r="D502" s="72"/>
      <c r="G502" s="72"/>
      <c r="J502" s="72"/>
      <c r="L502" s="75"/>
      <c r="M502" s="72"/>
      <c r="O502" s="75"/>
      <c r="P502" s="72"/>
    </row>
    <row r="503" spans="1:16" ht="15.9" customHeight="1">
      <c r="A503" s="71"/>
      <c r="D503" s="72"/>
      <c r="G503" s="72"/>
      <c r="J503" s="72"/>
      <c r="L503" s="75"/>
      <c r="M503" s="72"/>
      <c r="O503" s="75"/>
      <c r="P503" s="72"/>
    </row>
    <row r="504" spans="1:16" ht="15.9" customHeight="1">
      <c r="A504" s="71"/>
      <c r="D504" s="72"/>
      <c r="G504" s="72"/>
      <c r="J504" s="72"/>
      <c r="L504" s="75"/>
      <c r="M504" s="72"/>
      <c r="O504" s="75"/>
      <c r="P504" s="72"/>
    </row>
    <row r="505" spans="1:16" ht="15.9" customHeight="1">
      <c r="A505" s="71"/>
      <c r="D505" s="72"/>
      <c r="G505" s="72"/>
      <c r="J505" s="72"/>
      <c r="L505" s="75"/>
      <c r="M505" s="72"/>
      <c r="O505" s="75"/>
      <c r="P505" s="72"/>
    </row>
    <row r="506" spans="1:16" ht="15.9" customHeight="1">
      <c r="A506" s="71"/>
      <c r="D506" s="72"/>
      <c r="G506" s="72"/>
      <c r="J506" s="72"/>
      <c r="L506" s="75"/>
      <c r="M506" s="72"/>
      <c r="O506" s="75"/>
      <c r="P506" s="72"/>
    </row>
    <row r="507" spans="1:16" ht="15.9" customHeight="1">
      <c r="A507" s="71"/>
      <c r="D507" s="72"/>
      <c r="G507" s="72"/>
      <c r="J507" s="72"/>
      <c r="L507" s="75"/>
      <c r="M507" s="72"/>
      <c r="O507" s="75"/>
      <c r="P507" s="72"/>
    </row>
    <row r="508" spans="1:16" ht="15.9" customHeight="1">
      <c r="A508" s="71"/>
      <c r="D508" s="72"/>
      <c r="G508" s="72"/>
      <c r="J508" s="72"/>
      <c r="L508" s="75"/>
      <c r="M508" s="72"/>
      <c r="O508" s="75"/>
      <c r="P508" s="72"/>
    </row>
    <row r="509" spans="1:16" ht="15.9" customHeight="1">
      <c r="A509" s="71"/>
      <c r="D509" s="72"/>
      <c r="G509" s="72"/>
      <c r="J509" s="72"/>
      <c r="L509" s="75"/>
      <c r="M509" s="72"/>
      <c r="O509" s="75"/>
      <c r="P509" s="72"/>
    </row>
    <row r="510" spans="1:16" ht="15.9" customHeight="1">
      <c r="A510" s="71"/>
      <c r="D510" s="72"/>
      <c r="G510" s="72"/>
      <c r="J510" s="72"/>
      <c r="L510" s="75"/>
      <c r="M510" s="72"/>
      <c r="O510" s="75"/>
      <c r="P510" s="72"/>
    </row>
    <row r="511" spans="1:16" ht="15.9" customHeight="1">
      <c r="A511" s="71"/>
      <c r="D511" s="72"/>
      <c r="G511" s="72"/>
      <c r="J511" s="72"/>
      <c r="L511" s="75"/>
      <c r="M511" s="72"/>
      <c r="O511" s="75"/>
      <c r="P511" s="72"/>
    </row>
    <row r="512" spans="1:16" ht="15.9" customHeight="1">
      <c r="A512" s="71"/>
      <c r="D512" s="72"/>
      <c r="G512" s="72"/>
      <c r="J512" s="72"/>
      <c r="L512" s="75"/>
      <c r="M512" s="72"/>
      <c r="O512" s="75"/>
      <c r="P512" s="72"/>
    </row>
    <row r="513" spans="1:16" ht="15.9" customHeight="1">
      <c r="A513" s="71"/>
      <c r="D513" s="72"/>
      <c r="G513" s="72"/>
      <c r="J513" s="72"/>
      <c r="L513" s="75"/>
      <c r="M513" s="72"/>
      <c r="O513" s="75"/>
      <c r="P513" s="72"/>
    </row>
    <row r="514" spans="1:16" ht="15.9" customHeight="1">
      <c r="A514" s="71"/>
      <c r="D514" s="72"/>
      <c r="G514" s="72"/>
      <c r="J514" s="72"/>
      <c r="L514" s="75"/>
      <c r="M514" s="72"/>
      <c r="O514" s="75"/>
      <c r="P514" s="72"/>
    </row>
    <row r="515" spans="1:16" ht="15.9" customHeight="1">
      <c r="A515" s="71"/>
      <c r="D515" s="72"/>
      <c r="G515" s="72"/>
      <c r="J515" s="72"/>
      <c r="L515" s="75"/>
      <c r="M515" s="72"/>
      <c r="O515" s="75"/>
      <c r="P515" s="72"/>
    </row>
    <row r="516" spans="1:16" ht="15.9" customHeight="1">
      <c r="A516" s="71"/>
      <c r="D516" s="72"/>
      <c r="G516" s="72"/>
      <c r="J516" s="72"/>
      <c r="L516" s="75"/>
      <c r="M516" s="72"/>
      <c r="O516" s="75"/>
      <c r="P516" s="72"/>
    </row>
    <row r="517" spans="1:16" ht="15.9" customHeight="1">
      <c r="A517" s="71"/>
      <c r="D517" s="72"/>
      <c r="G517" s="72"/>
      <c r="J517" s="72"/>
      <c r="L517" s="75"/>
      <c r="M517" s="72"/>
      <c r="O517" s="75"/>
      <c r="P517" s="72"/>
    </row>
    <row r="518" spans="1:16" ht="15.9" customHeight="1">
      <c r="A518" s="71"/>
      <c r="D518" s="72"/>
      <c r="G518" s="72"/>
      <c r="J518" s="72"/>
      <c r="L518" s="75"/>
      <c r="M518" s="72"/>
      <c r="O518" s="75"/>
      <c r="P518" s="72"/>
    </row>
    <row r="519" spans="1:16" ht="15.9" customHeight="1">
      <c r="A519" s="71"/>
      <c r="D519" s="72"/>
      <c r="G519" s="72"/>
      <c r="J519" s="72"/>
      <c r="L519" s="75"/>
      <c r="M519" s="72"/>
      <c r="O519" s="75"/>
      <c r="P519" s="72"/>
    </row>
    <row r="520" spans="1:16" ht="15.9" customHeight="1">
      <c r="A520" s="71"/>
      <c r="D520" s="72"/>
      <c r="G520" s="72"/>
      <c r="J520" s="72"/>
      <c r="L520" s="75"/>
      <c r="M520" s="72"/>
      <c r="O520" s="75"/>
      <c r="P520" s="72"/>
    </row>
    <row r="521" spans="1:16" ht="15.9" customHeight="1">
      <c r="A521" s="71"/>
      <c r="D521" s="72"/>
      <c r="G521" s="72"/>
      <c r="J521" s="72"/>
      <c r="L521" s="75"/>
      <c r="M521" s="72"/>
      <c r="O521" s="75"/>
      <c r="P521" s="72"/>
    </row>
    <row r="522" spans="1:16" ht="15.9" customHeight="1">
      <c r="A522" s="71"/>
      <c r="D522" s="72"/>
      <c r="G522" s="72"/>
      <c r="J522" s="72"/>
      <c r="L522" s="75"/>
      <c r="M522" s="72"/>
      <c r="O522" s="75"/>
      <c r="P522" s="72"/>
    </row>
    <row r="523" spans="1:16" ht="15.9" customHeight="1">
      <c r="A523" s="71"/>
      <c r="D523" s="72"/>
      <c r="G523" s="72"/>
      <c r="J523" s="72"/>
      <c r="L523" s="75"/>
      <c r="M523" s="72"/>
      <c r="O523" s="75"/>
      <c r="P523" s="72"/>
    </row>
    <row r="524" spans="1:16" ht="15.9" customHeight="1">
      <c r="A524" s="71"/>
      <c r="D524" s="72"/>
      <c r="G524" s="72"/>
      <c r="J524" s="72"/>
      <c r="L524" s="75"/>
      <c r="M524" s="72"/>
      <c r="O524" s="75"/>
      <c r="P524" s="72"/>
    </row>
    <row r="525" spans="1:16" ht="15.9" customHeight="1">
      <c r="A525" s="71"/>
      <c r="D525" s="72"/>
      <c r="G525" s="72"/>
      <c r="J525" s="72"/>
      <c r="L525" s="75"/>
      <c r="M525" s="72"/>
      <c r="O525" s="75"/>
      <c r="P525" s="72"/>
    </row>
    <row r="526" spans="1:16" ht="15.9" customHeight="1">
      <c r="A526" s="71"/>
      <c r="D526" s="72"/>
      <c r="G526" s="72"/>
      <c r="J526" s="72"/>
      <c r="L526" s="75"/>
      <c r="M526" s="72"/>
      <c r="O526" s="75"/>
      <c r="P526" s="72"/>
    </row>
    <row r="527" spans="1:16" ht="15.9" customHeight="1">
      <c r="A527" s="71"/>
      <c r="D527" s="72"/>
      <c r="G527" s="72"/>
      <c r="J527" s="72"/>
      <c r="L527" s="75"/>
      <c r="M527" s="72"/>
      <c r="O527" s="75"/>
      <c r="P527" s="72"/>
    </row>
    <row r="528" spans="1:16" ht="15.9" customHeight="1">
      <c r="A528" s="71"/>
      <c r="D528" s="72"/>
      <c r="G528" s="72"/>
      <c r="J528" s="72"/>
      <c r="L528" s="75"/>
      <c r="M528" s="72"/>
      <c r="O528" s="75"/>
      <c r="P528" s="72"/>
    </row>
    <row r="529" spans="1:16" ht="15.9" customHeight="1">
      <c r="A529" s="71"/>
      <c r="D529" s="72"/>
      <c r="G529" s="72"/>
      <c r="J529" s="72"/>
      <c r="L529" s="75"/>
      <c r="M529" s="72"/>
      <c r="O529" s="75"/>
      <c r="P529" s="72"/>
    </row>
    <row r="530" spans="1:16" ht="15.9" customHeight="1">
      <c r="A530" s="71"/>
      <c r="D530" s="72"/>
      <c r="G530" s="72"/>
      <c r="J530" s="72"/>
      <c r="L530" s="75"/>
      <c r="M530" s="72"/>
      <c r="O530" s="75"/>
      <c r="P530" s="72"/>
    </row>
    <row r="531" spans="1:16" ht="15.9" customHeight="1">
      <c r="A531" s="71"/>
      <c r="D531" s="72"/>
      <c r="G531" s="72"/>
      <c r="J531" s="72"/>
      <c r="L531" s="75"/>
      <c r="M531" s="72"/>
      <c r="O531" s="75"/>
      <c r="P531" s="72"/>
    </row>
    <row r="532" spans="1:16" ht="15.9" customHeight="1">
      <c r="A532" s="71"/>
      <c r="D532" s="72"/>
      <c r="G532" s="72"/>
      <c r="J532" s="72"/>
      <c r="L532" s="75"/>
      <c r="M532" s="72"/>
      <c r="O532" s="75"/>
      <c r="P532" s="72"/>
    </row>
    <row r="533" spans="1:16" ht="15.9" customHeight="1">
      <c r="A533" s="71"/>
      <c r="D533" s="72"/>
      <c r="G533" s="72"/>
      <c r="J533" s="72"/>
      <c r="L533" s="75"/>
      <c r="M533" s="72"/>
      <c r="O533" s="75"/>
      <c r="P533" s="72"/>
    </row>
    <row r="534" spans="1:16" ht="15.9" customHeight="1">
      <c r="A534" s="71"/>
      <c r="D534" s="72"/>
      <c r="G534" s="72"/>
      <c r="J534" s="72"/>
      <c r="L534" s="75"/>
      <c r="M534" s="72"/>
      <c r="O534" s="75"/>
      <c r="P534" s="72"/>
    </row>
    <row r="535" spans="1:16" ht="15.9" customHeight="1">
      <c r="A535" s="71"/>
      <c r="D535" s="72"/>
      <c r="G535" s="72"/>
      <c r="J535" s="72"/>
      <c r="L535" s="75"/>
      <c r="M535" s="72"/>
      <c r="O535" s="75"/>
      <c r="P535" s="72"/>
    </row>
    <row r="536" spans="1:16" ht="15.9" customHeight="1">
      <c r="A536" s="71"/>
      <c r="D536" s="72"/>
      <c r="G536" s="72"/>
      <c r="J536" s="72"/>
      <c r="L536" s="75"/>
      <c r="M536" s="72"/>
      <c r="O536" s="75"/>
      <c r="P536" s="72"/>
    </row>
    <row r="537" spans="1:16" ht="15.9" customHeight="1">
      <c r="A537" s="71"/>
      <c r="D537" s="72"/>
      <c r="G537" s="72"/>
      <c r="J537" s="72"/>
      <c r="L537" s="75"/>
      <c r="M537" s="72"/>
      <c r="O537" s="75"/>
      <c r="P537" s="72"/>
    </row>
    <row r="538" spans="1:16" ht="15.9" customHeight="1">
      <c r="A538" s="71"/>
      <c r="D538" s="72"/>
      <c r="G538" s="72"/>
      <c r="J538" s="72"/>
      <c r="L538" s="75"/>
      <c r="M538" s="72"/>
      <c r="O538" s="75"/>
      <c r="P538" s="72"/>
    </row>
    <row r="539" spans="1:16" ht="15.9" customHeight="1">
      <c r="A539" s="71"/>
      <c r="D539" s="72"/>
      <c r="G539" s="72"/>
      <c r="J539" s="72"/>
      <c r="L539" s="75"/>
      <c r="M539" s="72"/>
      <c r="O539" s="75"/>
      <c r="P539" s="72"/>
    </row>
    <row r="540" spans="1:16" ht="15.9" customHeight="1">
      <c r="A540" s="71"/>
      <c r="D540" s="72"/>
      <c r="G540" s="72"/>
      <c r="J540" s="72"/>
      <c r="L540" s="75"/>
      <c r="M540" s="72"/>
      <c r="O540" s="75"/>
      <c r="P540" s="72"/>
    </row>
    <row r="541" spans="1:16" ht="15.9" customHeight="1">
      <c r="A541" s="71"/>
      <c r="D541" s="72"/>
      <c r="G541" s="72"/>
      <c r="J541" s="72"/>
      <c r="L541" s="75"/>
      <c r="M541" s="72"/>
      <c r="O541" s="75"/>
      <c r="P541" s="72"/>
    </row>
    <row r="542" spans="1:16" ht="15.9" customHeight="1">
      <c r="A542" s="71"/>
      <c r="D542" s="72"/>
      <c r="G542" s="72"/>
      <c r="J542" s="72"/>
      <c r="L542" s="75"/>
      <c r="M542" s="72"/>
      <c r="O542" s="75"/>
      <c r="P542" s="72"/>
    </row>
    <row r="543" spans="1:16" ht="15.9" customHeight="1">
      <c r="A543" s="71"/>
      <c r="D543" s="72"/>
      <c r="G543" s="72"/>
      <c r="J543" s="72"/>
      <c r="L543" s="75"/>
      <c r="M543" s="72"/>
      <c r="O543" s="75"/>
      <c r="P543" s="72"/>
    </row>
    <row r="544" spans="1:16" ht="15.9" customHeight="1">
      <c r="A544" s="71"/>
      <c r="D544" s="72"/>
      <c r="G544" s="72"/>
      <c r="J544" s="72"/>
      <c r="L544" s="75"/>
      <c r="M544" s="72"/>
      <c r="O544" s="75"/>
      <c r="P544" s="72"/>
    </row>
    <row r="545" spans="1:16" ht="15.9" customHeight="1">
      <c r="A545" s="71"/>
      <c r="D545" s="72"/>
      <c r="G545" s="72"/>
      <c r="J545" s="72"/>
      <c r="L545" s="75"/>
      <c r="M545" s="72"/>
      <c r="O545" s="75"/>
      <c r="P545" s="72"/>
    </row>
    <row r="546" spans="1:16" ht="15.9" customHeight="1">
      <c r="A546" s="71"/>
      <c r="D546" s="72"/>
      <c r="G546" s="72"/>
      <c r="J546" s="72"/>
      <c r="L546" s="75"/>
      <c r="M546" s="72"/>
      <c r="O546" s="75"/>
      <c r="P546" s="72"/>
    </row>
    <row r="547" spans="1:16" ht="15.9" customHeight="1">
      <c r="A547" s="71"/>
      <c r="D547" s="72"/>
      <c r="G547" s="72"/>
      <c r="J547" s="72"/>
      <c r="L547" s="75"/>
      <c r="M547" s="72"/>
      <c r="O547" s="75"/>
      <c r="P547" s="72"/>
    </row>
    <row r="548" spans="1:16" ht="15.9" customHeight="1">
      <c r="A548" s="71"/>
      <c r="D548" s="72"/>
      <c r="G548" s="72"/>
      <c r="J548" s="72"/>
      <c r="L548" s="75"/>
      <c r="M548" s="72"/>
      <c r="O548" s="75"/>
      <c r="P548" s="72"/>
    </row>
    <row r="549" spans="1:16" ht="15.9" customHeight="1">
      <c r="A549" s="71"/>
      <c r="D549" s="72"/>
      <c r="G549" s="72"/>
      <c r="J549" s="72"/>
      <c r="L549" s="75"/>
      <c r="M549" s="72"/>
      <c r="O549" s="75"/>
      <c r="P549" s="72"/>
    </row>
    <row r="550" spans="1:16" ht="15.9" customHeight="1">
      <c r="A550" s="71"/>
      <c r="D550" s="72"/>
      <c r="G550" s="72"/>
      <c r="J550" s="72"/>
      <c r="L550" s="75"/>
      <c r="M550" s="72"/>
      <c r="O550" s="75"/>
      <c r="P550" s="72"/>
    </row>
    <row r="551" spans="1:16" ht="15.9" customHeight="1">
      <c r="A551" s="71"/>
      <c r="D551" s="72"/>
      <c r="G551" s="72"/>
      <c r="J551" s="72"/>
      <c r="L551" s="75"/>
      <c r="M551" s="72"/>
      <c r="O551" s="75"/>
      <c r="P551" s="72"/>
    </row>
    <row r="552" spans="1:16" ht="15.9" customHeight="1">
      <c r="A552" s="71"/>
      <c r="D552" s="72"/>
      <c r="G552" s="72"/>
      <c r="J552" s="72"/>
      <c r="L552" s="75"/>
      <c r="M552" s="72"/>
      <c r="O552" s="75"/>
      <c r="P552" s="72"/>
    </row>
    <row r="553" spans="1:16" ht="15.9" customHeight="1">
      <c r="A553" s="71"/>
      <c r="D553" s="72"/>
      <c r="G553" s="72"/>
      <c r="J553" s="72"/>
      <c r="L553" s="75"/>
      <c r="M553" s="72"/>
      <c r="O553" s="75"/>
      <c r="P553" s="72"/>
    </row>
    <row r="554" spans="1:16" ht="15.9" customHeight="1">
      <c r="A554" s="71"/>
      <c r="D554" s="72"/>
      <c r="G554" s="72"/>
      <c r="J554" s="72"/>
      <c r="L554" s="75"/>
      <c r="M554" s="72"/>
      <c r="O554" s="75"/>
      <c r="P554" s="72"/>
    </row>
    <row r="555" spans="1:16" ht="15.9" customHeight="1">
      <c r="A555" s="71"/>
      <c r="D555" s="72"/>
      <c r="G555" s="72"/>
      <c r="J555" s="72"/>
      <c r="L555" s="75"/>
      <c r="M555" s="72"/>
      <c r="O555" s="75"/>
      <c r="P555" s="72"/>
    </row>
    <row r="556" spans="1:16" ht="15.9" customHeight="1">
      <c r="A556" s="71"/>
      <c r="D556" s="72"/>
      <c r="G556" s="72"/>
      <c r="J556" s="72"/>
      <c r="L556" s="75"/>
      <c r="M556" s="72"/>
      <c r="O556" s="75"/>
      <c r="P556" s="72"/>
    </row>
    <row r="557" spans="1:16" ht="15.9" customHeight="1">
      <c r="A557" s="71"/>
      <c r="D557" s="72"/>
      <c r="G557" s="72"/>
      <c r="J557" s="72"/>
      <c r="L557" s="75"/>
      <c r="M557" s="72"/>
      <c r="O557" s="75"/>
      <c r="P557" s="72"/>
    </row>
    <row r="558" spans="1:16" ht="15.9" customHeight="1">
      <c r="A558" s="71"/>
      <c r="D558" s="72"/>
      <c r="G558" s="72"/>
      <c r="J558" s="72"/>
      <c r="L558" s="75"/>
      <c r="M558" s="72"/>
      <c r="O558" s="75"/>
      <c r="P558" s="72"/>
    </row>
    <row r="559" spans="1:16" ht="15.9" customHeight="1">
      <c r="A559" s="71"/>
      <c r="D559" s="72"/>
      <c r="G559" s="72"/>
      <c r="J559" s="72"/>
      <c r="L559" s="75"/>
      <c r="M559" s="72"/>
      <c r="O559" s="75"/>
      <c r="P559" s="72"/>
    </row>
    <row r="560" spans="1:16" ht="15.9" customHeight="1">
      <c r="A560" s="71"/>
      <c r="D560" s="72"/>
      <c r="G560" s="72"/>
      <c r="J560" s="72"/>
      <c r="L560" s="75"/>
      <c r="M560" s="72"/>
      <c r="O560" s="75"/>
      <c r="P560" s="72"/>
    </row>
    <row r="561" spans="1:16" ht="15.9" customHeight="1">
      <c r="A561" s="71"/>
      <c r="D561" s="72"/>
      <c r="G561" s="72"/>
      <c r="J561" s="72"/>
      <c r="L561" s="75"/>
      <c r="M561" s="72"/>
      <c r="O561" s="75"/>
      <c r="P561" s="72"/>
    </row>
    <row r="562" spans="1:16" ht="15.9" customHeight="1">
      <c r="A562" s="71"/>
      <c r="D562" s="72"/>
      <c r="G562" s="72"/>
      <c r="J562" s="72"/>
      <c r="L562" s="75"/>
      <c r="M562" s="72"/>
      <c r="O562" s="75"/>
      <c r="P562" s="72"/>
    </row>
    <row r="563" spans="1:16" ht="15.9" customHeight="1">
      <c r="A563" s="71"/>
      <c r="D563" s="72"/>
      <c r="G563" s="72"/>
      <c r="J563" s="72"/>
      <c r="L563" s="75"/>
      <c r="M563" s="72"/>
      <c r="O563" s="75"/>
      <c r="P563" s="72"/>
    </row>
    <row r="564" spans="1:16" ht="15.9" customHeight="1">
      <c r="A564" s="71"/>
      <c r="D564" s="72"/>
      <c r="G564" s="72"/>
      <c r="J564" s="72"/>
      <c r="L564" s="75"/>
      <c r="M564" s="72"/>
      <c r="O564" s="75"/>
      <c r="P564" s="72"/>
    </row>
    <row r="565" spans="1:16" ht="15.9" customHeight="1">
      <c r="A565" s="71"/>
      <c r="D565" s="72"/>
      <c r="G565" s="72"/>
      <c r="J565" s="72"/>
      <c r="L565" s="75"/>
      <c r="M565" s="72"/>
      <c r="O565" s="75"/>
      <c r="P565" s="72"/>
    </row>
    <row r="566" spans="1:16" ht="15.9" customHeight="1">
      <c r="A566" s="71"/>
      <c r="D566" s="72"/>
      <c r="G566" s="72"/>
      <c r="J566" s="72"/>
      <c r="L566" s="75"/>
      <c r="M566" s="72"/>
      <c r="O566" s="75"/>
      <c r="P566" s="72"/>
    </row>
    <row r="567" spans="1:16" ht="15.9" customHeight="1">
      <c r="A567" s="71"/>
      <c r="D567" s="72"/>
      <c r="G567" s="72"/>
      <c r="J567" s="72"/>
      <c r="L567" s="75"/>
      <c r="M567" s="72"/>
      <c r="O567" s="75"/>
      <c r="P567" s="72"/>
    </row>
    <row r="568" spans="1:16" ht="15.9" customHeight="1">
      <c r="A568" s="71"/>
      <c r="D568" s="72"/>
      <c r="G568" s="72"/>
      <c r="J568" s="72"/>
      <c r="L568" s="75"/>
      <c r="M568" s="72"/>
      <c r="O568" s="75"/>
      <c r="P568" s="72"/>
    </row>
    <row r="569" spans="1:16" ht="15.9" customHeight="1">
      <c r="A569" s="71"/>
      <c r="D569" s="72"/>
      <c r="G569" s="72"/>
      <c r="J569" s="72"/>
      <c r="L569" s="75"/>
      <c r="M569" s="72"/>
      <c r="O569" s="75"/>
      <c r="P569" s="72"/>
    </row>
    <row r="570" spans="1:16" ht="15.9" customHeight="1">
      <c r="A570" s="71"/>
      <c r="D570" s="72"/>
      <c r="G570" s="72"/>
      <c r="J570" s="72"/>
      <c r="L570" s="75"/>
      <c r="M570" s="72"/>
      <c r="O570" s="75"/>
      <c r="P570" s="72"/>
    </row>
    <row r="571" spans="1:16" ht="15.9" customHeight="1">
      <c r="A571" s="71"/>
      <c r="D571" s="72"/>
      <c r="G571" s="72"/>
      <c r="J571" s="72"/>
      <c r="L571" s="75"/>
      <c r="M571" s="72"/>
      <c r="O571" s="75"/>
      <c r="P571" s="72"/>
    </row>
    <row r="572" spans="1:16" ht="15.9" customHeight="1">
      <c r="A572" s="71"/>
      <c r="D572" s="72"/>
      <c r="G572" s="72"/>
      <c r="J572" s="72"/>
      <c r="L572" s="75"/>
      <c r="M572" s="72"/>
      <c r="O572" s="75"/>
      <c r="P572" s="72"/>
    </row>
    <row r="573" spans="1:16" ht="15.9" customHeight="1">
      <c r="A573" s="71"/>
      <c r="D573" s="72"/>
      <c r="G573" s="72"/>
      <c r="J573" s="72"/>
      <c r="L573" s="75"/>
      <c r="M573" s="72"/>
      <c r="O573" s="75"/>
      <c r="P573" s="72"/>
    </row>
    <row r="574" spans="1:16" ht="15.9" customHeight="1">
      <c r="A574" s="71"/>
      <c r="D574" s="72"/>
      <c r="G574" s="72"/>
      <c r="J574" s="72"/>
      <c r="L574" s="75"/>
      <c r="M574" s="72"/>
      <c r="O574" s="75"/>
      <c r="P574" s="72"/>
    </row>
    <row r="575" spans="1:16" ht="15.9" customHeight="1">
      <c r="A575" s="71"/>
      <c r="D575" s="72"/>
      <c r="G575" s="72"/>
      <c r="J575" s="72"/>
      <c r="L575" s="75"/>
      <c r="M575" s="72"/>
      <c r="O575" s="75"/>
      <c r="P575" s="72"/>
    </row>
    <row r="576" spans="1:16" ht="15.9" customHeight="1">
      <c r="A576" s="71"/>
      <c r="D576" s="72"/>
      <c r="G576" s="72"/>
      <c r="J576" s="72"/>
      <c r="L576" s="75"/>
      <c r="M576" s="72"/>
      <c r="O576" s="75"/>
      <c r="P576" s="72"/>
    </row>
    <row r="577" spans="1:16" ht="15.9" customHeight="1">
      <c r="A577" s="71"/>
      <c r="D577" s="72"/>
      <c r="G577" s="72"/>
      <c r="J577" s="72"/>
      <c r="L577" s="75"/>
      <c r="M577" s="72"/>
      <c r="O577" s="75"/>
      <c r="P577" s="72"/>
    </row>
    <row r="578" spans="1:16" ht="15.9" customHeight="1">
      <c r="A578" s="71"/>
      <c r="D578" s="72"/>
      <c r="G578" s="72"/>
      <c r="J578" s="72"/>
      <c r="L578" s="75"/>
      <c r="M578" s="72"/>
      <c r="O578" s="75"/>
      <c r="P578" s="72"/>
    </row>
    <row r="579" spans="1:16" ht="15.9" customHeight="1">
      <c r="A579" s="71"/>
      <c r="D579" s="72"/>
      <c r="G579" s="72"/>
      <c r="J579" s="72"/>
      <c r="L579" s="75"/>
      <c r="M579" s="72"/>
      <c r="O579" s="75"/>
      <c r="P579" s="72"/>
    </row>
    <row r="580" spans="1:16" ht="15.9" customHeight="1">
      <c r="A580" s="71"/>
      <c r="D580" s="72"/>
      <c r="G580" s="72"/>
      <c r="J580" s="72"/>
      <c r="L580" s="75"/>
      <c r="M580" s="72"/>
      <c r="O580" s="75"/>
      <c r="P580" s="72"/>
    </row>
    <row r="581" spans="1:16" ht="15.9" customHeight="1">
      <c r="A581" s="71"/>
      <c r="D581" s="72"/>
      <c r="G581" s="72"/>
      <c r="J581" s="72"/>
      <c r="L581" s="75"/>
      <c r="M581" s="72"/>
      <c r="O581" s="75"/>
      <c r="P581" s="72"/>
    </row>
    <row r="582" spans="1:16" ht="15.9" customHeight="1">
      <c r="A582" s="71"/>
      <c r="D582" s="72"/>
      <c r="G582" s="72"/>
      <c r="J582" s="72"/>
      <c r="L582" s="75"/>
      <c r="M582" s="72"/>
      <c r="O582" s="75"/>
      <c r="P582" s="72"/>
    </row>
    <row r="583" spans="1:16" ht="15.9" customHeight="1">
      <c r="A583" s="71"/>
      <c r="D583" s="72"/>
      <c r="G583" s="72"/>
      <c r="J583" s="72"/>
      <c r="L583" s="75"/>
      <c r="M583" s="72"/>
      <c r="O583" s="75"/>
      <c r="P583" s="72"/>
    </row>
    <row r="584" spans="1:16" ht="15.9" customHeight="1">
      <c r="A584" s="71"/>
      <c r="D584" s="72"/>
      <c r="G584" s="72"/>
      <c r="J584" s="72"/>
      <c r="L584" s="75"/>
      <c r="M584" s="72"/>
      <c r="O584" s="75"/>
      <c r="P584" s="72"/>
    </row>
    <row r="585" spans="1:16" ht="15.9" customHeight="1">
      <c r="A585" s="71"/>
      <c r="D585" s="72"/>
      <c r="G585" s="72"/>
      <c r="J585" s="72"/>
      <c r="L585" s="75"/>
      <c r="M585" s="72"/>
      <c r="O585" s="75"/>
      <c r="P585" s="72"/>
    </row>
    <row r="586" spans="1:16" ht="15.9" customHeight="1">
      <c r="A586" s="71"/>
      <c r="D586" s="72"/>
      <c r="G586" s="72"/>
      <c r="J586" s="72"/>
      <c r="L586" s="75"/>
      <c r="M586" s="72"/>
      <c r="O586" s="75"/>
      <c r="P586" s="72"/>
    </row>
    <row r="587" spans="1:16" ht="15.9" customHeight="1">
      <c r="A587" s="71"/>
      <c r="D587" s="72"/>
      <c r="G587" s="72"/>
      <c r="J587" s="72"/>
      <c r="L587" s="75"/>
      <c r="M587" s="72"/>
      <c r="O587" s="75"/>
      <c r="P587" s="72"/>
    </row>
    <row r="588" spans="1:16" ht="15.9" customHeight="1">
      <c r="A588" s="71"/>
      <c r="D588" s="72"/>
      <c r="G588" s="72"/>
      <c r="J588" s="72"/>
      <c r="L588" s="75"/>
      <c r="M588" s="72"/>
      <c r="O588" s="75"/>
      <c r="P588" s="72"/>
    </row>
    <row r="589" spans="1:16" ht="15.9" customHeight="1">
      <c r="A589" s="71"/>
      <c r="D589" s="72"/>
      <c r="G589" s="72"/>
      <c r="J589" s="72"/>
      <c r="L589" s="75"/>
      <c r="M589" s="72"/>
      <c r="O589" s="75"/>
      <c r="P589" s="72"/>
    </row>
    <row r="590" spans="1:16" ht="15.9" customHeight="1">
      <c r="A590" s="71"/>
      <c r="D590" s="72"/>
      <c r="G590" s="72"/>
      <c r="J590" s="72"/>
      <c r="L590" s="75"/>
      <c r="M590" s="72"/>
      <c r="O590" s="75"/>
      <c r="P590" s="72"/>
    </row>
    <row r="591" spans="1:16" ht="15.9" customHeight="1">
      <c r="A591" s="71"/>
      <c r="D591" s="72"/>
      <c r="G591" s="72"/>
      <c r="J591" s="72"/>
      <c r="L591" s="75"/>
      <c r="M591" s="72"/>
      <c r="O591" s="75"/>
      <c r="P591" s="72"/>
    </row>
    <row r="592" spans="1:16" ht="15.9" customHeight="1">
      <c r="A592" s="71"/>
      <c r="D592" s="72"/>
      <c r="G592" s="72"/>
      <c r="J592" s="72"/>
      <c r="L592" s="75"/>
      <c r="M592" s="72"/>
      <c r="O592" s="75"/>
      <c r="P592" s="72"/>
    </row>
    <row r="593" spans="1:16" ht="15.9" customHeight="1">
      <c r="A593" s="71"/>
      <c r="D593" s="72"/>
      <c r="G593" s="72"/>
      <c r="J593" s="72"/>
      <c r="L593" s="75"/>
      <c r="M593" s="72"/>
      <c r="O593" s="75"/>
      <c r="P593" s="72"/>
    </row>
    <row r="594" spans="1:16" ht="15.9" customHeight="1">
      <c r="A594" s="71"/>
      <c r="D594" s="72"/>
      <c r="G594" s="72"/>
      <c r="J594" s="72"/>
      <c r="L594" s="75"/>
      <c r="M594" s="72"/>
      <c r="O594" s="75"/>
      <c r="P594" s="72"/>
    </row>
    <row r="595" spans="1:16" ht="15.9" customHeight="1">
      <c r="A595" s="71"/>
      <c r="D595" s="72"/>
      <c r="G595" s="72"/>
      <c r="J595" s="72"/>
      <c r="L595" s="75"/>
      <c r="M595" s="72"/>
      <c r="O595" s="75"/>
      <c r="P595" s="72"/>
    </row>
    <row r="596" spans="1:16" ht="15.9" customHeight="1">
      <c r="A596" s="71"/>
      <c r="D596" s="72"/>
      <c r="G596" s="72"/>
      <c r="J596" s="72"/>
      <c r="L596" s="75"/>
      <c r="M596" s="72"/>
      <c r="O596" s="75"/>
      <c r="P596" s="72"/>
    </row>
    <row r="597" spans="1:16" ht="15.9" customHeight="1">
      <c r="A597" s="71"/>
      <c r="D597" s="72"/>
      <c r="G597" s="72"/>
      <c r="J597" s="72"/>
      <c r="L597" s="75"/>
      <c r="M597" s="72"/>
      <c r="O597" s="75"/>
      <c r="P597" s="72"/>
    </row>
    <row r="598" spans="1:16" ht="15.9" customHeight="1">
      <c r="A598" s="71"/>
      <c r="D598" s="72"/>
      <c r="G598" s="72"/>
      <c r="J598" s="72"/>
      <c r="L598" s="75"/>
      <c r="M598" s="72"/>
      <c r="O598" s="75"/>
      <c r="P598" s="72"/>
    </row>
    <row r="599" spans="1:16" ht="15.9" customHeight="1">
      <c r="A599" s="71"/>
      <c r="D599" s="72"/>
      <c r="G599" s="72"/>
      <c r="J599" s="72"/>
      <c r="L599" s="75"/>
      <c r="M599" s="72"/>
      <c r="O599" s="75"/>
      <c r="P599" s="72"/>
    </row>
    <row r="600" spans="1:16" ht="15.9" customHeight="1">
      <c r="A600" s="71"/>
      <c r="D600" s="72"/>
      <c r="G600" s="72"/>
      <c r="J600" s="72"/>
      <c r="L600" s="75"/>
      <c r="M600" s="72"/>
      <c r="O600" s="75"/>
      <c r="P600" s="72"/>
    </row>
    <row r="601" spans="1:16" ht="15.9" customHeight="1">
      <c r="A601" s="71"/>
      <c r="D601" s="72"/>
      <c r="G601" s="72"/>
      <c r="J601" s="72"/>
      <c r="L601" s="75"/>
      <c r="M601" s="72"/>
      <c r="O601" s="75"/>
      <c r="P601" s="72"/>
    </row>
    <row r="602" spans="1:16" ht="15.9" customHeight="1">
      <c r="A602" s="71"/>
      <c r="D602" s="72"/>
      <c r="G602" s="72"/>
      <c r="J602" s="72"/>
      <c r="L602" s="75"/>
      <c r="M602" s="72"/>
      <c r="O602" s="75"/>
      <c r="P602" s="72"/>
    </row>
    <row r="603" spans="1:16" ht="15.9" customHeight="1">
      <c r="A603" s="71"/>
      <c r="D603" s="72"/>
      <c r="G603" s="72"/>
      <c r="J603" s="72"/>
      <c r="L603" s="75"/>
      <c r="M603" s="72"/>
      <c r="O603" s="75"/>
      <c r="P603" s="72"/>
    </row>
    <row r="604" spans="1:16" ht="15.9" customHeight="1">
      <c r="A604" s="71"/>
      <c r="D604" s="72"/>
      <c r="G604" s="72"/>
      <c r="J604" s="72"/>
      <c r="L604" s="75"/>
      <c r="M604" s="72"/>
      <c r="O604" s="75"/>
      <c r="P604" s="72"/>
    </row>
    <row r="605" spans="1:16" ht="15.9" customHeight="1">
      <c r="A605" s="71"/>
      <c r="D605" s="72"/>
      <c r="G605" s="72"/>
      <c r="J605" s="72"/>
      <c r="L605" s="75"/>
      <c r="M605" s="72"/>
      <c r="O605" s="75"/>
      <c r="P605" s="72"/>
    </row>
    <row r="606" spans="1:16" ht="15.9" customHeight="1">
      <c r="A606" s="71"/>
      <c r="D606" s="72"/>
      <c r="G606" s="72"/>
      <c r="J606" s="72"/>
      <c r="L606" s="75"/>
      <c r="M606" s="72"/>
      <c r="O606" s="75"/>
      <c r="P606" s="72"/>
    </row>
    <row r="607" spans="1:16" ht="15.9" customHeight="1">
      <c r="A607" s="71"/>
      <c r="D607" s="72"/>
      <c r="G607" s="72"/>
      <c r="J607" s="72"/>
      <c r="L607" s="75"/>
      <c r="M607" s="72"/>
      <c r="O607" s="75"/>
      <c r="P607" s="72"/>
    </row>
    <row r="608" spans="1:16" ht="15.9" customHeight="1">
      <c r="A608" s="71"/>
      <c r="D608" s="72"/>
      <c r="G608" s="72"/>
      <c r="J608" s="72"/>
      <c r="L608" s="75"/>
      <c r="M608" s="72"/>
      <c r="O608" s="75"/>
      <c r="P608" s="72"/>
    </row>
    <row r="609" spans="1:16" ht="15.9" customHeight="1">
      <c r="A609" s="71"/>
      <c r="D609" s="72"/>
      <c r="G609" s="72"/>
      <c r="J609" s="72"/>
      <c r="L609" s="75"/>
      <c r="M609" s="72"/>
      <c r="O609" s="75"/>
      <c r="P609" s="72"/>
    </row>
    <row r="610" spans="1:16" ht="15.9" customHeight="1">
      <c r="A610" s="71"/>
      <c r="D610" s="72"/>
      <c r="G610" s="72"/>
      <c r="J610" s="72"/>
      <c r="L610" s="75"/>
      <c r="M610" s="72"/>
      <c r="O610" s="75"/>
      <c r="P610" s="72"/>
    </row>
    <row r="611" spans="1:16" ht="15.9" customHeight="1">
      <c r="A611" s="71"/>
      <c r="D611" s="72"/>
      <c r="G611" s="72"/>
      <c r="J611" s="72"/>
      <c r="L611" s="75"/>
      <c r="M611" s="72"/>
      <c r="O611" s="75"/>
      <c r="P611" s="72"/>
    </row>
    <row r="612" spans="1:16" ht="15.9" customHeight="1">
      <c r="A612" s="71"/>
      <c r="D612" s="72"/>
      <c r="G612" s="72"/>
      <c r="J612" s="72"/>
      <c r="L612" s="75"/>
      <c r="M612" s="72"/>
      <c r="O612" s="75"/>
      <c r="P612" s="72"/>
    </row>
    <row r="613" spans="1:16" ht="15.9" customHeight="1">
      <c r="A613" s="71"/>
      <c r="D613" s="72"/>
      <c r="G613" s="72"/>
      <c r="J613" s="72"/>
      <c r="L613" s="75"/>
      <c r="M613" s="72"/>
      <c r="O613" s="75"/>
      <c r="P613" s="72"/>
    </row>
    <row r="614" spans="1:16" ht="15.9" customHeight="1">
      <c r="A614" s="71"/>
      <c r="D614" s="72"/>
      <c r="G614" s="72"/>
      <c r="J614" s="72"/>
      <c r="L614" s="75"/>
      <c r="M614" s="72"/>
      <c r="O614" s="75"/>
      <c r="P614" s="72"/>
    </row>
    <row r="615" spans="1:16" ht="15.9" customHeight="1">
      <c r="A615" s="71"/>
      <c r="D615" s="72"/>
      <c r="G615" s="72"/>
      <c r="J615" s="72"/>
      <c r="L615" s="75"/>
      <c r="M615" s="72"/>
      <c r="O615" s="75"/>
      <c r="P615" s="72"/>
    </row>
    <row r="616" spans="1:16" ht="15.9" customHeight="1">
      <c r="A616" s="71"/>
      <c r="D616" s="72"/>
      <c r="G616" s="72"/>
      <c r="J616" s="72"/>
      <c r="L616" s="75"/>
      <c r="M616" s="72"/>
      <c r="O616" s="75"/>
      <c r="P616" s="72"/>
    </row>
    <row r="617" spans="1:16" ht="15.9" customHeight="1">
      <c r="A617" s="71"/>
      <c r="D617" s="72"/>
      <c r="G617" s="72"/>
      <c r="J617" s="72"/>
      <c r="L617" s="75"/>
      <c r="M617" s="72"/>
      <c r="O617" s="75"/>
      <c r="P617" s="72"/>
    </row>
    <row r="618" spans="1:16" ht="15.9" customHeight="1">
      <c r="A618" s="71"/>
      <c r="D618" s="72"/>
      <c r="G618" s="72"/>
      <c r="J618" s="72"/>
      <c r="L618" s="75"/>
      <c r="M618" s="72"/>
      <c r="O618" s="75"/>
      <c r="P618" s="72"/>
    </row>
    <row r="619" spans="1:16" ht="15.9" customHeight="1">
      <c r="A619" s="71"/>
      <c r="D619" s="72"/>
      <c r="G619" s="72"/>
      <c r="J619" s="72"/>
      <c r="L619" s="75"/>
      <c r="M619" s="72"/>
      <c r="O619" s="75"/>
      <c r="P619" s="72"/>
    </row>
    <row r="620" spans="1:16" ht="15.9" customHeight="1">
      <c r="A620" s="71"/>
      <c r="D620" s="72"/>
      <c r="G620" s="72"/>
      <c r="J620" s="72"/>
      <c r="L620" s="75"/>
      <c r="M620" s="72"/>
      <c r="O620" s="75"/>
      <c r="P620" s="72"/>
    </row>
    <row r="621" spans="1:16" ht="15.9" customHeight="1">
      <c r="A621" s="71"/>
      <c r="D621" s="72"/>
      <c r="G621" s="72"/>
      <c r="J621" s="72"/>
      <c r="L621" s="75"/>
      <c r="M621" s="72"/>
      <c r="O621" s="75"/>
      <c r="P621" s="72"/>
    </row>
    <row r="622" spans="1:16" ht="15.9" customHeight="1">
      <c r="A622" s="71"/>
      <c r="D622" s="72"/>
      <c r="G622" s="72"/>
      <c r="J622" s="72"/>
      <c r="L622" s="75"/>
      <c r="M622" s="72"/>
      <c r="O622" s="75"/>
      <c r="P622" s="72"/>
    </row>
    <row r="623" spans="1:16" ht="15.9" customHeight="1">
      <c r="A623" s="71"/>
      <c r="D623" s="72"/>
      <c r="G623" s="72"/>
      <c r="J623" s="72"/>
      <c r="L623" s="75"/>
      <c r="M623" s="72"/>
      <c r="O623" s="75"/>
      <c r="P623" s="72"/>
    </row>
    <row r="624" spans="1:16" ht="15.9" customHeight="1">
      <c r="A624" s="71"/>
      <c r="D624" s="72"/>
      <c r="G624" s="72"/>
      <c r="J624" s="72"/>
      <c r="L624" s="75"/>
      <c r="M624" s="72"/>
      <c r="O624" s="75"/>
      <c r="P624" s="72"/>
    </row>
    <row r="625" spans="1:16" ht="15.9" customHeight="1">
      <c r="A625" s="71"/>
      <c r="D625" s="72"/>
      <c r="G625" s="72"/>
      <c r="J625" s="72"/>
      <c r="L625" s="75"/>
      <c r="M625" s="72"/>
      <c r="O625" s="75"/>
      <c r="P625" s="72"/>
    </row>
    <row r="626" spans="1:16" ht="15.9" customHeight="1">
      <c r="A626" s="71"/>
      <c r="D626" s="72"/>
      <c r="G626" s="72"/>
      <c r="J626" s="72"/>
      <c r="L626" s="75"/>
      <c r="M626" s="72"/>
      <c r="O626" s="75"/>
      <c r="P626" s="72"/>
    </row>
    <row r="627" spans="1:16" ht="15.9" customHeight="1">
      <c r="A627" s="71"/>
      <c r="D627" s="72"/>
      <c r="G627" s="72"/>
      <c r="J627" s="72"/>
      <c r="L627" s="75"/>
      <c r="M627" s="72"/>
      <c r="O627" s="75"/>
      <c r="P627" s="72"/>
    </row>
    <row r="628" spans="1:16" ht="15.9" customHeight="1">
      <c r="A628" s="71"/>
      <c r="D628" s="72"/>
      <c r="G628" s="72"/>
      <c r="J628" s="72"/>
      <c r="L628" s="75"/>
      <c r="M628" s="72"/>
      <c r="O628" s="75"/>
      <c r="P628" s="72"/>
    </row>
    <row r="629" spans="1:16" ht="15.9" customHeight="1">
      <c r="A629" s="71"/>
      <c r="D629" s="72"/>
      <c r="G629" s="72"/>
      <c r="J629" s="72"/>
      <c r="L629" s="75"/>
      <c r="M629" s="72"/>
      <c r="O629" s="75"/>
      <c r="P629" s="72"/>
    </row>
    <row r="630" spans="1:16" ht="15.9" customHeight="1">
      <c r="A630" s="71"/>
      <c r="D630" s="72"/>
      <c r="G630" s="72"/>
      <c r="J630" s="72"/>
      <c r="L630" s="75"/>
      <c r="M630" s="72"/>
      <c r="O630" s="75"/>
      <c r="P630" s="72"/>
    </row>
    <row r="631" spans="1:16" ht="15.9" customHeight="1">
      <c r="A631" s="71"/>
      <c r="D631" s="72"/>
      <c r="G631" s="72"/>
      <c r="J631" s="72"/>
      <c r="L631" s="75"/>
      <c r="M631" s="72"/>
      <c r="O631" s="75"/>
      <c r="P631" s="72"/>
    </row>
    <row r="632" spans="1:16" ht="15.9" customHeight="1">
      <c r="A632" s="71"/>
      <c r="D632" s="72"/>
      <c r="G632" s="72"/>
      <c r="J632" s="72"/>
      <c r="L632" s="75"/>
      <c r="M632" s="72"/>
      <c r="O632" s="75"/>
      <c r="P632" s="72"/>
    </row>
    <row r="633" spans="1:16" ht="15.9" customHeight="1">
      <c r="A633" s="71"/>
      <c r="D633" s="72"/>
      <c r="G633" s="72"/>
      <c r="J633" s="72"/>
      <c r="L633" s="75"/>
      <c r="M633" s="72"/>
      <c r="O633" s="75"/>
      <c r="P633" s="72"/>
    </row>
    <row r="634" spans="1:16" ht="15.9" customHeight="1">
      <c r="A634" s="71"/>
      <c r="D634" s="72"/>
      <c r="G634" s="72"/>
      <c r="J634" s="72"/>
      <c r="L634" s="75"/>
      <c r="M634" s="72"/>
      <c r="O634" s="75"/>
      <c r="P634" s="72"/>
    </row>
    <row r="635" spans="1:16" ht="15.9" customHeight="1">
      <c r="A635" s="71"/>
      <c r="D635" s="72"/>
      <c r="G635" s="72"/>
      <c r="J635" s="72"/>
      <c r="L635" s="75"/>
      <c r="M635" s="72"/>
      <c r="O635" s="75"/>
      <c r="P635" s="72"/>
    </row>
    <row r="636" spans="1:16" ht="15.9" customHeight="1">
      <c r="A636" s="71"/>
      <c r="D636" s="72"/>
      <c r="G636" s="72"/>
      <c r="J636" s="72"/>
      <c r="L636" s="75"/>
      <c r="M636" s="72"/>
      <c r="O636" s="75"/>
      <c r="P636" s="72"/>
    </row>
    <row r="637" spans="1:16" ht="15.9" customHeight="1">
      <c r="A637" s="71"/>
      <c r="D637" s="72"/>
      <c r="G637" s="72"/>
      <c r="J637" s="72"/>
      <c r="L637" s="75"/>
      <c r="M637" s="72"/>
      <c r="O637" s="75"/>
      <c r="P637" s="72"/>
    </row>
    <row r="638" spans="1:16" ht="15.9" customHeight="1">
      <c r="A638" s="71"/>
      <c r="D638" s="72"/>
      <c r="G638" s="72"/>
      <c r="J638" s="72"/>
      <c r="L638" s="75"/>
      <c r="M638" s="72"/>
      <c r="O638" s="75"/>
      <c r="P638" s="72"/>
    </row>
    <row r="639" spans="1:16" ht="15.9" customHeight="1">
      <c r="A639" s="71"/>
      <c r="D639" s="72"/>
      <c r="G639" s="72"/>
      <c r="J639" s="72"/>
      <c r="L639" s="75"/>
      <c r="M639" s="72"/>
      <c r="O639" s="75"/>
      <c r="P639" s="72"/>
    </row>
    <row r="640" spans="1:16" ht="15.9" customHeight="1">
      <c r="A640" s="71"/>
      <c r="D640" s="72"/>
      <c r="G640" s="72"/>
      <c r="J640" s="72"/>
      <c r="L640" s="75"/>
      <c r="M640" s="72"/>
      <c r="O640" s="75"/>
      <c r="P640" s="72"/>
    </row>
    <row r="641" spans="1:16" ht="15.9" customHeight="1">
      <c r="A641" s="71"/>
      <c r="D641" s="72"/>
      <c r="G641" s="72"/>
      <c r="J641" s="72"/>
      <c r="L641" s="75"/>
      <c r="M641" s="72"/>
      <c r="O641" s="75"/>
      <c r="P641" s="72"/>
    </row>
    <row r="642" spans="1:16" ht="15.9" customHeight="1">
      <c r="A642" s="71"/>
      <c r="D642" s="72"/>
      <c r="G642" s="72"/>
      <c r="J642" s="72"/>
      <c r="L642" s="75"/>
      <c r="M642" s="72"/>
      <c r="O642" s="75"/>
      <c r="P642" s="72"/>
    </row>
    <row r="643" spans="1:16" ht="15.9" customHeight="1">
      <c r="A643" s="71"/>
      <c r="D643" s="72"/>
      <c r="G643" s="72"/>
      <c r="J643" s="72"/>
      <c r="L643" s="75"/>
      <c r="M643" s="72"/>
      <c r="O643" s="75"/>
      <c r="P643" s="72"/>
    </row>
    <row r="644" spans="1:16" ht="15.9" customHeight="1">
      <c r="A644" s="71"/>
      <c r="D644" s="72"/>
      <c r="G644" s="72"/>
      <c r="J644" s="72"/>
      <c r="L644" s="75"/>
      <c r="M644" s="72"/>
      <c r="O644" s="75"/>
      <c r="P644" s="72"/>
    </row>
    <row r="645" spans="1:16" ht="15.9" customHeight="1">
      <c r="A645" s="71"/>
      <c r="D645" s="72"/>
      <c r="G645" s="72"/>
      <c r="J645" s="72"/>
      <c r="L645" s="75"/>
      <c r="M645" s="72"/>
      <c r="O645" s="75"/>
      <c r="P645" s="72"/>
    </row>
    <row r="646" spans="1:16" ht="15.9" customHeight="1">
      <c r="A646" s="71"/>
      <c r="D646" s="72"/>
      <c r="G646" s="72"/>
      <c r="J646" s="72"/>
      <c r="L646" s="75"/>
      <c r="M646" s="72"/>
      <c r="O646" s="75"/>
      <c r="P646" s="72"/>
    </row>
    <row r="647" spans="1:16" ht="15.9" customHeight="1">
      <c r="A647" s="71"/>
      <c r="D647" s="72"/>
      <c r="G647" s="72"/>
      <c r="J647" s="72"/>
      <c r="L647" s="75"/>
      <c r="M647" s="72"/>
      <c r="O647" s="75"/>
      <c r="P647" s="72"/>
    </row>
    <row r="648" spans="1:16" ht="15.9" customHeight="1">
      <c r="A648" s="71"/>
      <c r="D648" s="72"/>
      <c r="G648" s="72"/>
      <c r="J648" s="72"/>
      <c r="L648" s="75"/>
      <c r="M648" s="72"/>
      <c r="O648" s="75"/>
      <c r="P648" s="72"/>
    </row>
    <row r="649" spans="1:16" ht="15.9" customHeight="1">
      <c r="A649" s="71"/>
      <c r="D649" s="72"/>
      <c r="G649" s="72"/>
      <c r="J649" s="72"/>
      <c r="L649" s="75"/>
      <c r="M649" s="72"/>
      <c r="O649" s="75"/>
      <c r="P649" s="72"/>
    </row>
    <row r="650" spans="1:16" ht="15.9" customHeight="1">
      <c r="A650" s="71"/>
      <c r="D650" s="72"/>
      <c r="G650" s="72"/>
      <c r="J650" s="72"/>
      <c r="L650" s="75"/>
      <c r="M650" s="72"/>
      <c r="O650" s="75"/>
      <c r="P650" s="72"/>
    </row>
    <row r="651" spans="1:16" ht="15.9" customHeight="1">
      <c r="A651" s="71"/>
      <c r="D651" s="72"/>
      <c r="G651" s="72"/>
      <c r="J651" s="72"/>
      <c r="L651" s="75"/>
      <c r="M651" s="72"/>
      <c r="O651" s="75"/>
      <c r="P651" s="72"/>
    </row>
    <row r="652" spans="1:16" ht="15.9" customHeight="1">
      <c r="A652" s="71"/>
      <c r="D652" s="72"/>
      <c r="G652" s="72"/>
      <c r="J652" s="72"/>
      <c r="L652" s="75"/>
      <c r="M652" s="72"/>
      <c r="O652" s="75"/>
      <c r="P652" s="72"/>
    </row>
    <row r="653" spans="1:16" ht="15.9" customHeight="1">
      <c r="A653" s="71"/>
      <c r="D653" s="72"/>
      <c r="G653" s="72"/>
      <c r="J653" s="72"/>
      <c r="L653" s="75"/>
      <c r="M653" s="72"/>
      <c r="O653" s="75"/>
      <c r="P653" s="72"/>
    </row>
    <row r="654" spans="1:16" ht="15.9" customHeight="1">
      <c r="A654" s="71"/>
      <c r="D654" s="72"/>
      <c r="G654" s="72"/>
      <c r="J654" s="72"/>
      <c r="L654" s="75"/>
      <c r="M654" s="72"/>
      <c r="O654" s="75"/>
      <c r="P654" s="72"/>
    </row>
    <row r="655" spans="1:16" ht="15.9" customHeight="1">
      <c r="A655" s="71"/>
      <c r="D655" s="72"/>
      <c r="G655" s="72"/>
      <c r="J655" s="72"/>
      <c r="L655" s="75"/>
      <c r="M655" s="72"/>
      <c r="O655" s="75"/>
      <c r="P655" s="72"/>
    </row>
    <row r="656" spans="1:16" ht="15.9" customHeight="1">
      <c r="A656" s="71"/>
      <c r="D656" s="72"/>
      <c r="G656" s="72"/>
      <c r="J656" s="72"/>
      <c r="L656" s="75"/>
      <c r="M656" s="72"/>
      <c r="O656" s="75"/>
      <c r="P656" s="72"/>
    </row>
    <row r="657" spans="1:16" ht="15.9" customHeight="1">
      <c r="A657" s="71"/>
      <c r="D657" s="72"/>
      <c r="G657" s="72"/>
      <c r="J657" s="72"/>
      <c r="L657" s="75"/>
      <c r="M657" s="72"/>
      <c r="O657" s="75"/>
      <c r="P657" s="72"/>
    </row>
    <row r="658" spans="1:16" ht="15.9" customHeight="1">
      <c r="A658" s="71"/>
      <c r="D658" s="72"/>
      <c r="G658" s="72"/>
      <c r="J658" s="72"/>
      <c r="L658" s="75"/>
      <c r="M658" s="72"/>
      <c r="O658" s="75"/>
      <c r="P658" s="72"/>
    </row>
    <row r="659" spans="1:16" ht="15.9" customHeight="1">
      <c r="A659" s="71"/>
      <c r="D659" s="72"/>
      <c r="G659" s="72"/>
      <c r="J659" s="72"/>
      <c r="L659" s="75"/>
      <c r="M659" s="72"/>
      <c r="O659" s="75"/>
      <c r="P659" s="72"/>
    </row>
    <row r="660" spans="1:16" ht="15.9" customHeight="1">
      <c r="A660" s="71"/>
      <c r="D660" s="72"/>
      <c r="G660" s="72"/>
      <c r="J660" s="72"/>
      <c r="L660" s="75"/>
      <c r="M660" s="72"/>
      <c r="O660" s="75"/>
      <c r="P660" s="72"/>
    </row>
    <row r="661" spans="1:16" ht="15.9" customHeight="1">
      <c r="A661" s="71"/>
      <c r="D661" s="72"/>
      <c r="G661" s="72"/>
      <c r="J661" s="72"/>
      <c r="L661" s="75"/>
      <c r="M661" s="72"/>
      <c r="O661" s="75"/>
      <c r="P661" s="72"/>
    </row>
    <row r="662" spans="1:16" ht="15.9" customHeight="1">
      <c r="A662" s="71"/>
      <c r="D662" s="72"/>
      <c r="G662" s="72"/>
      <c r="J662" s="72"/>
      <c r="L662" s="75"/>
      <c r="M662" s="72"/>
      <c r="O662" s="75"/>
      <c r="P662" s="72"/>
    </row>
    <row r="663" spans="1:16" ht="15.9" customHeight="1">
      <c r="A663" s="71"/>
      <c r="D663" s="72"/>
      <c r="G663" s="72"/>
      <c r="J663" s="72"/>
      <c r="L663" s="75"/>
      <c r="M663" s="72"/>
      <c r="O663" s="75"/>
      <c r="P663" s="72"/>
    </row>
    <row r="664" spans="1:16" ht="15.9" customHeight="1">
      <c r="A664" s="71"/>
      <c r="D664" s="72"/>
      <c r="G664" s="72"/>
      <c r="J664" s="72"/>
      <c r="L664" s="75"/>
      <c r="M664" s="72"/>
      <c r="O664" s="75"/>
      <c r="P664" s="72"/>
    </row>
    <row r="665" spans="1:16" ht="15.9" customHeight="1">
      <c r="A665" s="71"/>
      <c r="D665" s="72"/>
      <c r="G665" s="72"/>
      <c r="J665" s="72"/>
      <c r="L665" s="75"/>
      <c r="M665" s="72"/>
      <c r="O665" s="75"/>
      <c r="P665" s="72"/>
    </row>
    <row r="666" spans="1:16" ht="15.9" customHeight="1">
      <c r="A666" s="71"/>
      <c r="D666" s="72"/>
      <c r="G666" s="72"/>
      <c r="J666" s="72"/>
      <c r="L666" s="75"/>
      <c r="M666" s="72"/>
      <c r="O666" s="75"/>
      <c r="P666" s="72"/>
    </row>
    <row r="667" spans="1:16" ht="15.9" customHeight="1">
      <c r="A667" s="71"/>
      <c r="D667" s="72"/>
      <c r="G667" s="72"/>
      <c r="J667" s="72"/>
      <c r="L667" s="75"/>
      <c r="M667" s="72"/>
      <c r="O667" s="75"/>
      <c r="P667" s="72"/>
    </row>
    <row r="668" spans="1:16" ht="15.9" customHeight="1">
      <c r="A668" s="71"/>
      <c r="D668" s="72"/>
      <c r="G668" s="72"/>
      <c r="J668" s="72"/>
      <c r="L668" s="75"/>
      <c r="M668" s="72"/>
      <c r="O668" s="75"/>
      <c r="P668" s="72"/>
    </row>
    <row r="669" spans="1:16" ht="15.9" customHeight="1">
      <c r="A669" s="71"/>
      <c r="D669" s="72"/>
      <c r="G669" s="72"/>
      <c r="J669" s="72"/>
      <c r="L669" s="75"/>
      <c r="M669" s="72"/>
      <c r="O669" s="75"/>
      <c r="P669" s="72"/>
    </row>
    <row r="670" spans="1:16" ht="15.9" customHeight="1">
      <c r="A670" s="71"/>
      <c r="D670" s="72"/>
      <c r="G670" s="72"/>
      <c r="J670" s="72"/>
      <c r="L670" s="75"/>
      <c r="M670" s="72"/>
      <c r="O670" s="75"/>
      <c r="P670" s="72"/>
    </row>
    <row r="671" spans="1:16" ht="15.9" customHeight="1">
      <c r="A671" s="71"/>
      <c r="D671" s="72"/>
      <c r="G671" s="72"/>
      <c r="J671" s="72"/>
      <c r="L671" s="75"/>
      <c r="M671" s="72"/>
      <c r="O671" s="75"/>
      <c r="P671" s="72"/>
    </row>
    <row r="672" spans="1:16" ht="15.9" customHeight="1">
      <c r="A672" s="71"/>
      <c r="D672" s="72"/>
      <c r="G672" s="72"/>
      <c r="J672" s="72"/>
      <c r="L672" s="75"/>
      <c r="M672" s="72"/>
      <c r="O672" s="75"/>
      <c r="P672" s="72"/>
    </row>
    <row r="673" spans="1:16" ht="15.9" customHeight="1">
      <c r="A673" s="71"/>
      <c r="D673" s="72"/>
      <c r="G673" s="72"/>
      <c r="J673" s="72"/>
      <c r="L673" s="75"/>
      <c r="M673" s="72"/>
      <c r="O673" s="75"/>
      <c r="P673" s="72"/>
    </row>
    <row r="674" spans="1:16" ht="15.9" customHeight="1">
      <c r="A674" s="71"/>
      <c r="D674" s="72"/>
      <c r="G674" s="72"/>
      <c r="J674" s="72"/>
      <c r="L674" s="75"/>
      <c r="M674" s="72"/>
      <c r="O674" s="75"/>
      <c r="P674" s="72"/>
    </row>
    <row r="675" spans="1:16" ht="15.9" customHeight="1">
      <c r="A675" s="71"/>
      <c r="D675" s="72"/>
      <c r="G675" s="72"/>
      <c r="J675" s="72"/>
      <c r="L675" s="75"/>
      <c r="M675" s="72"/>
      <c r="O675" s="75"/>
      <c r="P675" s="72"/>
    </row>
    <row r="676" spans="1:16" ht="15.9" customHeight="1">
      <c r="A676" s="71"/>
      <c r="D676" s="72"/>
      <c r="G676" s="72"/>
      <c r="J676" s="72"/>
      <c r="L676" s="75"/>
      <c r="M676" s="72"/>
      <c r="O676" s="75"/>
      <c r="P676" s="72"/>
    </row>
    <row r="677" spans="1:16" ht="15.9" customHeight="1">
      <c r="A677" s="71"/>
      <c r="D677" s="72"/>
      <c r="G677" s="72"/>
      <c r="J677" s="72"/>
      <c r="L677" s="75"/>
      <c r="M677" s="72"/>
      <c r="O677" s="75"/>
      <c r="P677" s="72"/>
    </row>
    <row r="678" spans="1:16" ht="15.9" customHeight="1">
      <c r="A678" s="71"/>
      <c r="D678" s="72"/>
      <c r="G678" s="72"/>
      <c r="J678" s="72"/>
      <c r="L678" s="75"/>
      <c r="M678" s="72"/>
      <c r="O678" s="75"/>
      <c r="P678" s="72"/>
    </row>
    <row r="679" spans="1:16" ht="15.9" customHeight="1">
      <c r="A679" s="71"/>
      <c r="D679" s="72"/>
      <c r="G679" s="72"/>
      <c r="J679" s="72"/>
      <c r="L679" s="75"/>
      <c r="M679" s="72"/>
      <c r="O679" s="75"/>
      <c r="P679" s="72"/>
    </row>
    <row r="680" spans="1:16" ht="15.9" customHeight="1">
      <c r="A680" s="71"/>
      <c r="D680" s="72"/>
      <c r="G680" s="72"/>
      <c r="J680" s="72"/>
      <c r="L680" s="75"/>
      <c r="M680" s="72"/>
      <c r="O680" s="75"/>
      <c r="P680" s="72"/>
    </row>
    <row r="681" spans="1:16" ht="15.9" customHeight="1">
      <c r="A681" s="71"/>
      <c r="D681" s="72"/>
      <c r="G681" s="72"/>
      <c r="J681" s="72"/>
      <c r="L681" s="75"/>
      <c r="M681" s="72"/>
      <c r="O681" s="75"/>
      <c r="P681" s="72"/>
    </row>
    <row r="682" spans="1:16" ht="15.9" customHeight="1">
      <c r="A682" s="71"/>
      <c r="D682" s="72"/>
      <c r="G682" s="72"/>
      <c r="J682" s="72"/>
      <c r="L682" s="75"/>
      <c r="M682" s="72"/>
      <c r="O682" s="75"/>
      <c r="P682" s="72"/>
    </row>
    <row r="683" spans="1:16" ht="15.9" customHeight="1">
      <c r="A683" s="71"/>
      <c r="D683" s="72"/>
      <c r="G683" s="72"/>
      <c r="J683" s="72"/>
      <c r="L683" s="75"/>
      <c r="M683" s="72"/>
      <c r="O683" s="75"/>
      <c r="P683" s="72"/>
    </row>
    <row r="684" spans="1:16" ht="15.9" customHeight="1">
      <c r="A684" s="71">
        <v>670</v>
      </c>
      <c r="D684" s="72"/>
      <c r="G684" s="72"/>
      <c r="J684" s="72"/>
      <c r="L684" s="75"/>
      <c r="M684" s="72"/>
      <c r="O684" s="75"/>
      <c r="P684" s="72"/>
    </row>
    <row r="685" spans="1:16" ht="15.9" customHeight="1">
      <c r="A685" s="71">
        <v>671</v>
      </c>
      <c r="D685" s="72"/>
      <c r="G685" s="72"/>
      <c r="J685" s="72"/>
      <c r="L685" s="75"/>
      <c r="M685" s="72"/>
      <c r="O685" s="75"/>
      <c r="P685" s="72"/>
    </row>
    <row r="686" spans="1:16" ht="15.9" customHeight="1">
      <c r="A686" s="71">
        <v>672</v>
      </c>
      <c r="D686" s="72"/>
      <c r="G686" s="72"/>
      <c r="J686" s="72"/>
      <c r="L686" s="75"/>
      <c r="M686" s="72"/>
      <c r="O686" s="75"/>
      <c r="P686" s="72"/>
    </row>
    <row r="687" spans="1:16" ht="15.9" customHeight="1">
      <c r="A687" s="71">
        <v>673</v>
      </c>
      <c r="D687" s="72"/>
      <c r="G687" s="72"/>
      <c r="J687" s="72"/>
      <c r="L687" s="75"/>
      <c r="M687" s="72"/>
      <c r="O687" s="75"/>
      <c r="P687" s="72"/>
    </row>
    <row r="688" spans="1:16" ht="15.9" customHeight="1">
      <c r="A688" s="71">
        <v>674</v>
      </c>
      <c r="D688" s="72"/>
      <c r="G688" s="72"/>
      <c r="J688" s="72"/>
      <c r="L688" s="75"/>
      <c r="M688" s="72"/>
      <c r="O688" s="75"/>
      <c r="P688" s="72"/>
    </row>
    <row r="689" spans="1:16" ht="15.9" customHeight="1">
      <c r="A689" s="71">
        <v>675</v>
      </c>
      <c r="D689" s="72"/>
      <c r="G689" s="72"/>
      <c r="J689" s="72"/>
      <c r="L689" s="75"/>
      <c r="M689" s="72"/>
      <c r="O689" s="75"/>
      <c r="P689" s="72"/>
    </row>
    <row r="690" spans="1:16" ht="15.9" customHeight="1">
      <c r="A690" s="71">
        <v>676</v>
      </c>
      <c r="D690" s="72"/>
      <c r="G690" s="72"/>
      <c r="J690" s="72"/>
      <c r="L690" s="75"/>
      <c r="M690" s="72"/>
      <c r="O690" s="75"/>
      <c r="P690" s="72"/>
    </row>
    <row r="691" spans="1:16" ht="15.9" customHeight="1">
      <c r="A691" s="71">
        <v>677</v>
      </c>
      <c r="D691" s="72"/>
      <c r="G691" s="72"/>
      <c r="J691" s="72"/>
      <c r="L691" s="75"/>
      <c r="M691" s="72"/>
      <c r="O691" s="75"/>
      <c r="P691" s="72"/>
    </row>
    <row r="692" spans="1:16" ht="15.9" customHeight="1">
      <c r="A692" s="71">
        <v>678</v>
      </c>
      <c r="D692" s="72"/>
      <c r="G692" s="72"/>
      <c r="J692" s="72"/>
      <c r="L692" s="75"/>
      <c r="M692" s="72"/>
      <c r="O692" s="75"/>
      <c r="P692" s="72"/>
    </row>
    <row r="693" spans="1:16" ht="15.9" customHeight="1">
      <c r="A693" s="71">
        <v>679</v>
      </c>
      <c r="D693" s="72"/>
      <c r="G693" s="72"/>
      <c r="J693" s="72"/>
      <c r="L693" s="75"/>
      <c r="M693" s="72"/>
      <c r="O693" s="75"/>
      <c r="P693" s="72"/>
    </row>
    <row r="694" spans="1:16" ht="15.9" customHeight="1">
      <c r="A694" s="71">
        <v>680</v>
      </c>
      <c r="D694" s="72"/>
      <c r="G694" s="72"/>
      <c r="J694" s="72"/>
      <c r="L694" s="75"/>
      <c r="M694" s="72"/>
      <c r="O694" s="75"/>
      <c r="P694" s="72"/>
    </row>
    <row r="695" spans="1:16" ht="15.9" customHeight="1">
      <c r="A695" s="71">
        <v>681</v>
      </c>
      <c r="D695" s="72"/>
      <c r="G695" s="72"/>
      <c r="J695" s="72"/>
      <c r="L695" s="75"/>
      <c r="M695" s="72"/>
      <c r="O695" s="75"/>
      <c r="P695" s="72"/>
    </row>
    <row r="696" spans="1:16" ht="15.9" customHeight="1">
      <c r="A696" s="71">
        <v>682</v>
      </c>
      <c r="D696" s="72"/>
      <c r="G696" s="72"/>
      <c r="J696" s="72"/>
      <c r="L696" s="75"/>
      <c r="M696" s="72"/>
      <c r="O696" s="75"/>
      <c r="P696" s="72"/>
    </row>
    <row r="697" spans="1:16" ht="15.9" customHeight="1">
      <c r="A697" s="71">
        <v>683</v>
      </c>
      <c r="D697" s="72"/>
      <c r="G697" s="72"/>
      <c r="J697" s="72"/>
      <c r="L697" s="75"/>
      <c r="M697" s="72"/>
      <c r="O697" s="75"/>
      <c r="P697" s="72"/>
    </row>
    <row r="698" spans="1:16" ht="15.9" customHeight="1">
      <c r="A698" s="71">
        <v>684</v>
      </c>
      <c r="D698" s="72"/>
      <c r="G698" s="72"/>
      <c r="J698" s="72"/>
      <c r="L698" s="75"/>
      <c r="M698" s="72"/>
      <c r="O698" s="75"/>
      <c r="P698" s="72"/>
    </row>
    <row r="699" spans="1:16" ht="15.9" customHeight="1">
      <c r="A699" s="71">
        <v>685</v>
      </c>
      <c r="D699" s="72"/>
      <c r="G699" s="72"/>
      <c r="J699" s="72"/>
      <c r="L699" s="75"/>
      <c r="M699" s="72"/>
      <c r="O699" s="75"/>
      <c r="P699" s="72"/>
    </row>
    <row r="700" spans="1:16" ht="15.9" customHeight="1">
      <c r="A700" s="71">
        <v>686</v>
      </c>
      <c r="D700" s="72"/>
      <c r="G700" s="72"/>
      <c r="J700" s="72"/>
      <c r="L700" s="75"/>
      <c r="M700" s="72"/>
      <c r="O700" s="75"/>
      <c r="P700" s="72"/>
    </row>
    <row r="701" spans="1:16" ht="15.9" customHeight="1">
      <c r="A701" s="71">
        <v>687</v>
      </c>
      <c r="D701" s="72"/>
      <c r="G701" s="72"/>
      <c r="J701" s="72"/>
      <c r="L701" s="75"/>
      <c r="M701" s="72"/>
      <c r="O701" s="75"/>
      <c r="P701" s="72"/>
    </row>
    <row r="702" spans="1:16" ht="15.9" customHeight="1">
      <c r="A702" s="71">
        <v>688</v>
      </c>
      <c r="D702" s="72"/>
      <c r="G702" s="72"/>
      <c r="J702" s="72"/>
      <c r="L702" s="75"/>
      <c r="M702" s="72"/>
      <c r="O702" s="75"/>
      <c r="P702" s="72"/>
    </row>
    <row r="703" spans="1:16" ht="15.9" customHeight="1">
      <c r="A703" s="71">
        <v>689</v>
      </c>
      <c r="D703" s="72"/>
      <c r="G703" s="72"/>
      <c r="J703" s="72"/>
      <c r="L703" s="75"/>
      <c r="M703" s="72"/>
      <c r="O703" s="75"/>
      <c r="P703" s="72"/>
    </row>
    <row r="704" spans="1:16" ht="15.9" customHeight="1">
      <c r="A704" s="71">
        <v>690</v>
      </c>
      <c r="D704" s="72"/>
      <c r="G704" s="72"/>
      <c r="J704" s="72"/>
      <c r="L704" s="75"/>
      <c r="M704" s="72"/>
      <c r="O704" s="75"/>
      <c r="P704" s="72"/>
    </row>
    <row r="705" spans="1:16" ht="15.9" customHeight="1">
      <c r="A705" s="71">
        <v>691</v>
      </c>
      <c r="D705" s="72"/>
      <c r="G705" s="72"/>
      <c r="J705" s="72"/>
      <c r="L705" s="75"/>
      <c r="M705" s="72"/>
      <c r="O705" s="75"/>
      <c r="P705" s="72"/>
    </row>
    <row r="706" spans="1:16" ht="15.9" customHeight="1">
      <c r="A706" s="71">
        <v>692</v>
      </c>
      <c r="D706" s="72"/>
      <c r="G706" s="72"/>
      <c r="J706" s="72"/>
      <c r="L706" s="75"/>
      <c r="M706" s="72"/>
      <c r="O706" s="75"/>
      <c r="P706" s="72"/>
    </row>
    <row r="707" spans="1:16" ht="15.9" customHeight="1">
      <c r="A707" s="71">
        <v>693</v>
      </c>
      <c r="D707" s="72"/>
      <c r="G707" s="72"/>
      <c r="J707" s="72"/>
      <c r="L707" s="75"/>
      <c r="M707" s="72"/>
      <c r="O707" s="75"/>
      <c r="P707" s="72"/>
    </row>
    <row r="708" spans="1:16" ht="15.9" customHeight="1">
      <c r="A708" s="71">
        <v>694</v>
      </c>
      <c r="D708" s="72"/>
      <c r="G708" s="72"/>
      <c r="J708" s="72"/>
      <c r="L708" s="75"/>
      <c r="M708" s="72"/>
      <c r="O708" s="75"/>
      <c r="P708" s="72"/>
    </row>
    <row r="709" spans="1:16" ht="15.9" customHeight="1">
      <c r="A709" s="71">
        <v>695</v>
      </c>
      <c r="D709" s="72"/>
      <c r="G709" s="72"/>
      <c r="J709" s="72"/>
      <c r="L709" s="75"/>
      <c r="M709" s="72"/>
      <c r="O709" s="75"/>
      <c r="P709" s="72"/>
    </row>
    <row r="710" spans="1:16" ht="15.9" customHeight="1">
      <c r="A710" s="71">
        <v>696</v>
      </c>
      <c r="D710" s="72"/>
      <c r="G710" s="72"/>
      <c r="J710" s="72"/>
      <c r="L710" s="75"/>
      <c r="M710" s="72"/>
      <c r="O710" s="75"/>
      <c r="P710" s="72"/>
    </row>
    <row r="711" spans="1:16" ht="15.9" customHeight="1">
      <c r="A711" s="71">
        <v>697</v>
      </c>
      <c r="D711" s="72"/>
      <c r="G711" s="72"/>
      <c r="J711" s="72"/>
      <c r="L711" s="75"/>
      <c r="M711" s="72"/>
      <c r="O711" s="75"/>
      <c r="P711" s="72"/>
    </row>
    <row r="712" spans="1:16" ht="15.9" customHeight="1">
      <c r="A712" s="71">
        <v>698</v>
      </c>
      <c r="D712" s="72"/>
      <c r="G712" s="72"/>
      <c r="J712" s="72"/>
      <c r="L712" s="75"/>
      <c r="M712" s="72"/>
      <c r="O712" s="75"/>
      <c r="P712" s="72"/>
    </row>
    <row r="713" spans="1:16" ht="15.9" customHeight="1">
      <c r="A713" s="71">
        <v>699</v>
      </c>
      <c r="D713" s="72"/>
      <c r="G713" s="72"/>
      <c r="J713" s="72"/>
      <c r="L713" s="75"/>
      <c r="M713" s="72"/>
      <c r="O713" s="75"/>
      <c r="P713" s="72"/>
    </row>
    <row r="714" spans="1:16" ht="15.9" customHeight="1">
      <c r="A714" s="71">
        <v>700</v>
      </c>
      <c r="D714" s="72"/>
      <c r="G714" s="72"/>
      <c r="J714" s="72"/>
      <c r="L714" s="75"/>
      <c r="M714" s="72"/>
      <c r="O714" s="75"/>
      <c r="P714" s="72"/>
    </row>
    <row r="715" spans="1:16" ht="15.9" customHeight="1">
      <c r="A715" s="71">
        <v>701</v>
      </c>
      <c r="D715" s="72"/>
      <c r="G715" s="72"/>
      <c r="J715" s="72"/>
      <c r="L715" s="75"/>
      <c r="M715" s="72"/>
      <c r="O715" s="75"/>
      <c r="P715" s="72"/>
    </row>
    <row r="716" spans="1:16" ht="15.9" customHeight="1">
      <c r="A716" s="71">
        <v>702</v>
      </c>
      <c r="D716" s="72"/>
      <c r="G716" s="72"/>
      <c r="J716" s="72"/>
      <c r="L716" s="75"/>
      <c r="M716" s="72"/>
      <c r="O716" s="75"/>
      <c r="P716" s="72"/>
    </row>
    <row r="717" spans="1:16" ht="15.9" customHeight="1">
      <c r="A717" s="71">
        <v>703</v>
      </c>
      <c r="D717" s="72"/>
      <c r="G717" s="72"/>
      <c r="J717" s="72"/>
      <c r="L717" s="75"/>
      <c r="M717" s="72"/>
      <c r="O717" s="75"/>
      <c r="P717" s="72"/>
    </row>
    <row r="718" spans="1:16" ht="15.9" customHeight="1">
      <c r="A718" s="71">
        <v>704</v>
      </c>
      <c r="D718" s="72"/>
      <c r="G718" s="72"/>
      <c r="J718" s="72"/>
      <c r="L718" s="75"/>
      <c r="M718" s="72"/>
      <c r="O718" s="75"/>
      <c r="P718" s="72"/>
    </row>
    <row r="719" spans="1:16" ht="15.9" customHeight="1">
      <c r="A719" s="71">
        <v>705</v>
      </c>
      <c r="D719" s="72"/>
      <c r="G719" s="72"/>
      <c r="J719" s="72"/>
      <c r="L719" s="75"/>
      <c r="M719" s="72"/>
      <c r="O719" s="75"/>
      <c r="P719" s="72"/>
    </row>
    <row r="720" spans="1:16" ht="15.9" customHeight="1">
      <c r="A720" s="71">
        <v>706</v>
      </c>
      <c r="D720" s="72"/>
      <c r="G720" s="72"/>
      <c r="J720" s="72"/>
      <c r="L720" s="75"/>
      <c r="M720" s="72"/>
      <c r="O720" s="75"/>
      <c r="P720" s="72"/>
    </row>
    <row r="721" spans="1:16" ht="15.9" customHeight="1">
      <c r="A721" s="71">
        <v>707</v>
      </c>
      <c r="D721" s="72"/>
      <c r="G721" s="72"/>
      <c r="J721" s="72"/>
      <c r="L721" s="75"/>
      <c r="M721" s="72"/>
      <c r="O721" s="75"/>
      <c r="P721" s="72"/>
    </row>
    <row r="722" spans="1:16" ht="15.9" customHeight="1">
      <c r="A722" s="71">
        <v>708</v>
      </c>
      <c r="D722" s="72"/>
      <c r="G722" s="72"/>
      <c r="J722" s="72"/>
      <c r="L722" s="75"/>
      <c r="M722" s="72"/>
      <c r="O722" s="75"/>
      <c r="P722" s="72"/>
    </row>
    <row r="723" spans="1:16" ht="15.9" customHeight="1">
      <c r="A723" s="71">
        <v>709</v>
      </c>
      <c r="D723" s="72"/>
      <c r="G723" s="72"/>
      <c r="J723" s="72"/>
      <c r="L723" s="75"/>
      <c r="M723" s="72"/>
      <c r="O723" s="75"/>
      <c r="P723" s="72"/>
    </row>
    <row r="724" spans="1:16" ht="15.9" customHeight="1">
      <c r="A724" s="71">
        <v>710</v>
      </c>
      <c r="D724" s="72"/>
      <c r="G724" s="72"/>
      <c r="J724" s="72"/>
      <c r="L724" s="75"/>
      <c r="M724" s="72"/>
      <c r="O724" s="75"/>
      <c r="P724" s="72"/>
    </row>
    <row r="725" spans="1:16" ht="15.9" customHeight="1">
      <c r="A725" s="71">
        <v>711</v>
      </c>
      <c r="D725" s="72"/>
      <c r="G725" s="72"/>
      <c r="J725" s="72"/>
      <c r="L725" s="75"/>
      <c r="M725" s="72"/>
      <c r="O725" s="75"/>
      <c r="P725" s="72"/>
    </row>
    <row r="726" spans="1:16" ht="15.9" customHeight="1">
      <c r="A726" s="71">
        <v>712</v>
      </c>
      <c r="D726" s="72"/>
      <c r="G726" s="72"/>
      <c r="J726" s="72"/>
      <c r="L726" s="75"/>
      <c r="M726" s="72"/>
      <c r="O726" s="75"/>
      <c r="P726" s="72"/>
    </row>
    <row r="727" spans="1:16" ht="15.9" customHeight="1">
      <c r="A727" s="71">
        <v>713</v>
      </c>
      <c r="D727" s="72"/>
      <c r="G727" s="72"/>
      <c r="J727" s="72"/>
      <c r="L727" s="75"/>
      <c r="M727" s="72"/>
      <c r="O727" s="75"/>
      <c r="P727" s="72"/>
    </row>
    <row r="728" spans="1:16" ht="15.9" customHeight="1">
      <c r="A728" s="71">
        <v>714</v>
      </c>
      <c r="D728" s="72"/>
      <c r="G728" s="72"/>
      <c r="J728" s="72"/>
      <c r="L728" s="75"/>
      <c r="M728" s="72"/>
      <c r="O728" s="75"/>
      <c r="P728" s="72"/>
    </row>
    <row r="729" spans="1:16" ht="15.9" customHeight="1">
      <c r="A729" s="71">
        <v>715</v>
      </c>
      <c r="D729" s="72"/>
      <c r="G729" s="72"/>
      <c r="J729" s="72"/>
      <c r="L729" s="75"/>
      <c r="M729" s="72"/>
      <c r="O729" s="75"/>
      <c r="P729" s="72"/>
    </row>
    <row r="730" spans="1:16" ht="15.9" customHeight="1">
      <c r="A730" s="71">
        <v>716</v>
      </c>
      <c r="D730" s="72"/>
      <c r="G730" s="72"/>
      <c r="J730" s="72"/>
      <c r="L730" s="75"/>
      <c r="M730" s="72"/>
      <c r="O730" s="75"/>
      <c r="P730" s="72"/>
    </row>
    <row r="731" spans="1:16" ht="15.9" customHeight="1">
      <c r="A731" s="71">
        <v>717</v>
      </c>
      <c r="D731" s="72"/>
      <c r="G731" s="72"/>
      <c r="J731" s="72"/>
      <c r="L731" s="75"/>
      <c r="M731" s="72"/>
      <c r="O731" s="75"/>
      <c r="P731" s="72"/>
    </row>
    <row r="732" spans="1:16" ht="15.9" customHeight="1">
      <c r="A732" s="71">
        <v>718</v>
      </c>
      <c r="D732" s="72"/>
      <c r="G732" s="72"/>
      <c r="J732" s="72"/>
      <c r="L732" s="75"/>
      <c r="M732" s="72"/>
      <c r="O732" s="75"/>
      <c r="P732" s="72"/>
    </row>
    <row r="733" spans="1:16" ht="15.9" customHeight="1">
      <c r="A733" s="71">
        <v>719</v>
      </c>
      <c r="D733" s="72"/>
      <c r="G733" s="72"/>
      <c r="J733" s="72"/>
      <c r="L733" s="75"/>
      <c r="M733" s="72"/>
      <c r="O733" s="75"/>
      <c r="P733" s="72"/>
    </row>
    <row r="734" spans="1:16" ht="15.9" customHeight="1">
      <c r="A734" s="71">
        <v>720</v>
      </c>
      <c r="D734" s="72"/>
      <c r="G734" s="72"/>
      <c r="J734" s="72"/>
      <c r="L734" s="75"/>
      <c r="M734" s="72"/>
      <c r="O734" s="75"/>
      <c r="P734" s="72"/>
    </row>
    <row r="735" spans="1:16" ht="15.9" customHeight="1">
      <c r="A735" s="71">
        <v>721</v>
      </c>
      <c r="D735" s="72"/>
      <c r="G735" s="72"/>
      <c r="J735" s="72"/>
      <c r="L735" s="75"/>
      <c r="M735" s="72"/>
      <c r="O735" s="75"/>
      <c r="P735" s="72"/>
    </row>
    <row r="736" spans="1:16" ht="15.9" customHeight="1">
      <c r="A736" s="71">
        <v>722</v>
      </c>
      <c r="D736" s="72"/>
      <c r="G736" s="72"/>
      <c r="J736" s="72"/>
      <c r="L736" s="75"/>
      <c r="M736" s="72"/>
      <c r="O736" s="75"/>
      <c r="P736" s="72"/>
    </row>
    <row r="737" spans="1:16" ht="15.9" customHeight="1">
      <c r="A737" s="71">
        <v>723</v>
      </c>
      <c r="D737" s="72"/>
      <c r="G737" s="72"/>
      <c r="J737" s="72"/>
      <c r="L737" s="75"/>
      <c r="M737" s="72"/>
      <c r="O737" s="75"/>
      <c r="P737" s="72"/>
    </row>
    <row r="738" spans="1:16" ht="15.9" customHeight="1">
      <c r="A738" s="71">
        <v>724</v>
      </c>
      <c r="D738" s="72"/>
      <c r="G738" s="72"/>
      <c r="J738" s="72"/>
      <c r="L738" s="75"/>
      <c r="M738" s="72"/>
      <c r="O738" s="75"/>
      <c r="P738" s="72"/>
    </row>
    <row r="739" spans="1:16" ht="15.9" customHeight="1">
      <c r="A739" s="71">
        <v>725</v>
      </c>
      <c r="D739" s="72"/>
      <c r="G739" s="72"/>
      <c r="J739" s="72"/>
      <c r="L739" s="75"/>
      <c r="M739" s="72"/>
      <c r="O739" s="75"/>
      <c r="P739" s="72"/>
    </row>
    <row r="740" spans="1:16" ht="15.9" customHeight="1">
      <c r="A740" s="71">
        <v>726</v>
      </c>
      <c r="D740" s="72"/>
      <c r="G740" s="72"/>
      <c r="J740" s="72"/>
      <c r="L740" s="75"/>
      <c r="M740" s="72"/>
      <c r="O740" s="75"/>
      <c r="P740" s="72"/>
    </row>
    <row r="741" spans="1:16" ht="15.9" customHeight="1">
      <c r="A741" s="71">
        <v>727</v>
      </c>
      <c r="D741" s="72"/>
      <c r="G741" s="72"/>
      <c r="J741" s="72"/>
      <c r="L741" s="75"/>
      <c r="M741" s="72"/>
      <c r="O741" s="75"/>
      <c r="P741" s="72"/>
    </row>
    <row r="742" spans="1:16" ht="15.9" customHeight="1">
      <c r="A742" s="71">
        <v>728</v>
      </c>
      <c r="D742" s="72"/>
      <c r="G742" s="72"/>
      <c r="J742" s="72"/>
      <c r="L742" s="75"/>
      <c r="M742" s="72"/>
      <c r="O742" s="75"/>
      <c r="P742" s="72"/>
    </row>
    <row r="743" spans="1:16" ht="15.9" customHeight="1">
      <c r="A743" s="71">
        <v>729</v>
      </c>
      <c r="D743" s="72"/>
      <c r="G743" s="72"/>
      <c r="J743" s="72"/>
      <c r="L743" s="75"/>
      <c r="M743" s="72"/>
      <c r="O743" s="75"/>
      <c r="P743" s="72"/>
    </row>
  </sheetData>
  <mergeCells count="24">
    <mergeCell ref="B7:C7"/>
    <mergeCell ref="E7:F7"/>
    <mergeCell ref="H7:I7"/>
    <mergeCell ref="K7:L7"/>
    <mergeCell ref="N7:O7"/>
    <mergeCell ref="Q7:R7"/>
    <mergeCell ref="T7:U7"/>
    <mergeCell ref="W7:X7"/>
    <mergeCell ref="Z7:AA7"/>
    <mergeCell ref="AC7:AD7"/>
    <mergeCell ref="AI2:AJ2"/>
    <mergeCell ref="AC2:AD2"/>
    <mergeCell ref="AF2:AG2"/>
    <mergeCell ref="AI7:AJ7"/>
    <mergeCell ref="AF7:AG7"/>
    <mergeCell ref="T2:U2"/>
    <mergeCell ref="W2:X2"/>
    <mergeCell ref="Z2:AA2"/>
    <mergeCell ref="Q2:R2"/>
    <mergeCell ref="B2:C2"/>
    <mergeCell ref="E2:F2"/>
    <mergeCell ref="H2:I2"/>
    <mergeCell ref="K2:L2"/>
    <mergeCell ref="N2:O2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Munka12">
    <tabColor rgb="FFFF0000"/>
  </sheetPr>
  <dimension ref="A1:AJ743"/>
  <sheetViews>
    <sheetView topLeftCell="O1" zoomScale="60" zoomScaleNormal="60" workbookViewId="0">
      <selection activeCell="AF25" sqref="AF25"/>
    </sheetView>
  </sheetViews>
  <sheetFormatPr defaultColWidth="9.109375" defaultRowHeight="15" customHeight="1"/>
  <cols>
    <col min="1" max="1" width="4.44140625" style="74" customWidth="1"/>
    <col min="2" max="2" width="21" style="74" customWidth="1"/>
    <col min="3" max="3" width="10.6640625" style="74" customWidth="1"/>
    <col min="4" max="4" width="3.6640625" style="74" customWidth="1"/>
    <col min="5" max="5" width="21" style="74" customWidth="1"/>
    <col min="6" max="6" width="11.44140625" style="74" customWidth="1"/>
    <col min="7" max="7" width="3.6640625" style="74" customWidth="1"/>
    <col min="8" max="8" width="21" style="74" customWidth="1"/>
    <col min="9" max="9" width="11.109375" style="74" customWidth="1"/>
    <col min="10" max="10" width="3.6640625" style="74" customWidth="1"/>
    <col min="11" max="11" width="23" style="74" customWidth="1"/>
    <col min="12" max="12" width="9.6640625" style="74" customWidth="1"/>
    <col min="13" max="13" width="3.6640625" style="74" customWidth="1"/>
    <col min="14" max="14" width="21" style="74" customWidth="1"/>
    <col min="15" max="15" width="9.88671875" style="74" customWidth="1"/>
    <col min="16" max="16" width="3.6640625" style="74" customWidth="1"/>
    <col min="17" max="17" width="21" style="74" customWidth="1"/>
    <col min="18" max="18" width="11" style="74" customWidth="1"/>
    <col min="19" max="19" width="2.44140625" style="74" customWidth="1"/>
    <col min="20" max="20" width="22.109375" style="74" customWidth="1"/>
    <col min="21" max="21" width="10.44140625" style="74" customWidth="1"/>
    <col min="22" max="22" width="3.109375" style="74" customWidth="1"/>
    <col min="23" max="23" width="19.88671875" style="74" customWidth="1"/>
    <col min="24" max="24" width="10.44140625" style="74" customWidth="1"/>
    <col min="25" max="25" width="3" style="74" customWidth="1"/>
    <col min="26" max="26" width="18.6640625" style="74" customWidth="1"/>
    <col min="27" max="27" width="11" style="74" customWidth="1"/>
    <col min="28" max="28" width="3.33203125" style="74" customWidth="1"/>
    <col min="29" max="29" width="22" style="74" customWidth="1"/>
    <col min="30" max="30" width="10.44140625" style="74" customWidth="1"/>
    <col min="31" max="31" width="2.88671875" style="74" customWidth="1"/>
    <col min="32" max="32" width="19.6640625" style="74" customWidth="1"/>
    <col min="33" max="33" width="10.6640625" style="74" customWidth="1"/>
    <col min="34" max="34" width="3.44140625" style="74" customWidth="1"/>
    <col min="35" max="35" width="24.6640625" style="74" customWidth="1"/>
    <col min="36" max="36" width="10.44140625" style="74" customWidth="1"/>
    <col min="37" max="16384" width="9.109375" style="74"/>
  </cols>
  <sheetData>
    <row r="1" spans="1:36" ht="15.6">
      <c r="A1" s="71"/>
      <c r="B1" s="72"/>
      <c r="C1" s="72"/>
      <c r="D1" s="72"/>
      <c r="E1" s="72"/>
      <c r="F1" s="72"/>
      <c r="G1" s="72"/>
      <c r="H1" s="72"/>
      <c r="I1" s="72"/>
      <c r="J1" s="72"/>
      <c r="K1" s="72"/>
      <c r="L1" s="73"/>
      <c r="M1" s="72"/>
      <c r="N1" s="72"/>
      <c r="O1" s="73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</row>
    <row r="2" spans="1:36" ht="15.6">
      <c r="A2" s="71"/>
      <c r="B2" s="165" t="s">
        <v>2</v>
      </c>
      <c r="C2" s="166"/>
      <c r="D2" s="72"/>
      <c r="E2" s="165" t="s">
        <v>3</v>
      </c>
      <c r="F2" s="166"/>
      <c r="G2" s="72"/>
      <c r="H2" s="165" t="s">
        <v>4</v>
      </c>
      <c r="I2" s="166"/>
      <c r="J2" s="72"/>
      <c r="K2" s="165" t="s">
        <v>5</v>
      </c>
      <c r="L2" s="166"/>
      <c r="M2" s="72"/>
      <c r="N2" s="165" t="s">
        <v>6</v>
      </c>
      <c r="O2" s="166"/>
      <c r="P2" s="72"/>
      <c r="Q2" s="165" t="s">
        <v>7</v>
      </c>
      <c r="R2" s="166"/>
      <c r="S2" s="72"/>
      <c r="T2" s="165" t="s">
        <v>8</v>
      </c>
      <c r="U2" s="166"/>
      <c r="V2" s="72"/>
      <c r="W2" s="165" t="s">
        <v>9</v>
      </c>
      <c r="X2" s="166"/>
      <c r="Y2" s="72"/>
      <c r="Z2" s="165" t="s">
        <v>10</v>
      </c>
      <c r="AA2" s="166"/>
      <c r="AB2" s="72"/>
      <c r="AC2" s="165" t="s">
        <v>11</v>
      </c>
      <c r="AD2" s="166"/>
      <c r="AE2" s="72"/>
      <c r="AF2" s="165" t="s">
        <v>12</v>
      </c>
      <c r="AG2" s="166"/>
      <c r="AI2" s="165" t="s">
        <v>13</v>
      </c>
      <c r="AJ2" s="166"/>
    </row>
    <row r="3" spans="1:36" ht="15.6">
      <c r="A3" s="71"/>
      <c r="B3" s="75" t="s">
        <v>46</v>
      </c>
      <c r="C3" s="76">
        <f>COUNTA(C21:C5002)+C8</f>
        <v>0</v>
      </c>
      <c r="D3" s="72"/>
      <c r="E3" s="75" t="s">
        <v>46</v>
      </c>
      <c r="F3" s="76">
        <f>COUNTA(F15:F5000)+F8</f>
        <v>0</v>
      </c>
      <c r="G3" s="72"/>
      <c r="H3" s="75" t="s">
        <v>46</v>
      </c>
      <c r="I3" s="76">
        <f>COUNTA(I15:I5004)+I8</f>
        <v>0</v>
      </c>
      <c r="J3" s="72"/>
      <c r="K3" s="75" t="s">
        <v>46</v>
      </c>
      <c r="L3" s="76">
        <f>COUNTA(L15:L5005)+L8</f>
        <v>0</v>
      </c>
      <c r="M3" s="72"/>
      <c r="N3" s="75" t="s">
        <v>46</v>
      </c>
      <c r="O3" s="76">
        <f>COUNTA(O15:O5006)+O8</f>
        <v>0</v>
      </c>
      <c r="P3" s="72"/>
      <c r="Q3" s="75" t="s">
        <v>46</v>
      </c>
      <c r="R3" s="76">
        <f>COUNTA(R15:R5002)+R8</f>
        <v>0</v>
      </c>
      <c r="S3" s="72"/>
      <c r="T3" s="75" t="s">
        <v>46</v>
      </c>
      <c r="U3" s="76">
        <f>COUNTA(U15:U4997)+U8</f>
        <v>0</v>
      </c>
      <c r="V3" s="72"/>
      <c r="W3" s="75" t="s">
        <v>46</v>
      </c>
      <c r="X3" s="76">
        <f>COUNTA(X15:X5005)+X8</f>
        <v>0</v>
      </c>
      <c r="Y3" s="72"/>
      <c r="Z3" s="75" t="s">
        <v>46</v>
      </c>
      <c r="AA3" s="76">
        <f>COUNTA(AA15:AA5005)+AA8</f>
        <v>0</v>
      </c>
      <c r="AB3" s="72"/>
      <c r="AC3" s="75" t="s">
        <v>46</v>
      </c>
      <c r="AD3" s="76">
        <f>COUNTA(AD15:AD5005)+AD8</f>
        <v>0</v>
      </c>
      <c r="AE3" s="72"/>
      <c r="AF3" s="75" t="s">
        <v>46</v>
      </c>
      <c r="AG3" s="76">
        <f>COUNTA(AG15:AG5005)+AG8</f>
        <v>0</v>
      </c>
      <c r="AI3" s="75" t="s">
        <v>46</v>
      </c>
      <c r="AJ3" s="76">
        <f>COUNTA(AJ15:AJ5002)+AJ8</f>
        <v>16</v>
      </c>
    </row>
    <row r="4" spans="1:36" ht="15.6">
      <c r="A4" s="71"/>
      <c r="B4" s="75" t="s">
        <v>47</v>
      </c>
      <c r="C4" s="77">
        <f>SUM(C15:C100009)+C9</f>
        <v>0</v>
      </c>
      <c r="D4" s="72"/>
      <c r="E4" s="75" t="s">
        <v>47</v>
      </c>
      <c r="F4" s="77">
        <f>SUM(F15:F100007)+F9</f>
        <v>0</v>
      </c>
      <c r="G4" s="72"/>
      <c r="H4" s="75" t="s">
        <v>47</v>
      </c>
      <c r="I4" s="77">
        <f>SUM(I15:I100011)+I9</f>
        <v>0</v>
      </c>
      <c r="J4" s="72"/>
      <c r="K4" s="75" t="s">
        <v>47</v>
      </c>
      <c r="L4" s="78">
        <f>SUM(L15:L100012)+L9</f>
        <v>0</v>
      </c>
      <c r="M4" s="72"/>
      <c r="N4" s="75" t="s">
        <v>47</v>
      </c>
      <c r="O4" s="78">
        <f>SUM(O15:O100013)+O9</f>
        <v>0</v>
      </c>
      <c r="P4" s="72"/>
      <c r="Q4" s="75" t="s">
        <v>47</v>
      </c>
      <c r="R4" s="77">
        <f>SUM(R15:R100009)+R9</f>
        <v>0</v>
      </c>
      <c r="S4" s="72"/>
      <c r="T4" s="75" t="s">
        <v>47</v>
      </c>
      <c r="U4" s="77">
        <f>SUM(U15:U100004)+U9</f>
        <v>0</v>
      </c>
      <c r="V4" s="72"/>
      <c r="W4" s="75" t="s">
        <v>47</v>
      </c>
      <c r="X4" s="77">
        <f>SUM(X15:X100012)+X9</f>
        <v>0</v>
      </c>
      <c r="Y4" s="72"/>
      <c r="Z4" s="75" t="s">
        <v>47</v>
      </c>
      <c r="AA4" s="77">
        <f>SUM(AA15:AA100012)+AA9</f>
        <v>0</v>
      </c>
      <c r="AB4" s="72"/>
      <c r="AC4" s="75" t="s">
        <v>47</v>
      </c>
      <c r="AD4" s="77">
        <f>SUM(AD15:AD100012)+AD9</f>
        <v>0</v>
      </c>
      <c r="AE4" s="72"/>
      <c r="AF4" s="75" t="s">
        <v>47</v>
      </c>
      <c r="AG4" s="77">
        <f>SUM(AG15:AG100012)+AG9</f>
        <v>0</v>
      </c>
      <c r="AI4" s="75" t="s">
        <v>47</v>
      </c>
      <c r="AJ4" s="77">
        <f>SUM(AJ15:AJ100009)+AJ9</f>
        <v>818</v>
      </c>
    </row>
    <row r="5" spans="1:36" ht="15.6">
      <c r="A5" s="71"/>
      <c r="B5" s="75" t="s">
        <v>48</v>
      </c>
      <c r="C5" s="79">
        <f t="shared" ref="C5:C6" si="0">C4/60+C10</f>
        <v>0</v>
      </c>
      <c r="D5" s="72"/>
      <c r="E5" s="75" t="s">
        <v>48</v>
      </c>
      <c r="F5" s="79">
        <f t="shared" ref="F5:F6" si="1">F4/60+F10</f>
        <v>0</v>
      </c>
      <c r="G5" s="72"/>
      <c r="H5" s="75" t="s">
        <v>48</v>
      </c>
      <c r="I5" s="79">
        <f t="shared" ref="I5:I6" si="2">I4/60+I10</f>
        <v>0</v>
      </c>
      <c r="J5" s="72"/>
      <c r="K5" s="75" t="s">
        <v>48</v>
      </c>
      <c r="L5" s="80">
        <f t="shared" ref="L5:L6" si="3">L4/60+L10</f>
        <v>0</v>
      </c>
      <c r="M5" s="72"/>
      <c r="N5" s="75" t="s">
        <v>48</v>
      </c>
      <c r="O5" s="80">
        <f t="shared" ref="O5:O6" si="4">O4/60+O10</f>
        <v>0</v>
      </c>
      <c r="P5" s="72"/>
      <c r="Q5" s="75" t="s">
        <v>48</v>
      </c>
      <c r="R5" s="79">
        <f t="shared" ref="R5:R6" si="5">R4/60+R10</f>
        <v>0</v>
      </c>
      <c r="S5" s="72"/>
      <c r="T5" s="75" t="s">
        <v>48</v>
      </c>
      <c r="U5" s="79">
        <f t="shared" ref="U5:U6" si="6">U4/60+U10</f>
        <v>0</v>
      </c>
      <c r="V5" s="72"/>
      <c r="W5" s="75" t="s">
        <v>48</v>
      </c>
      <c r="X5" s="79">
        <f t="shared" ref="X5:X6" si="7">X4/60+X10</f>
        <v>0</v>
      </c>
      <c r="Y5" s="72"/>
      <c r="Z5" s="75" t="s">
        <v>48</v>
      </c>
      <c r="AA5" s="79">
        <f t="shared" ref="AA5:AA6" si="8">AA4/60+AA10</f>
        <v>0</v>
      </c>
      <c r="AB5" s="72"/>
      <c r="AC5" s="75" t="s">
        <v>48</v>
      </c>
      <c r="AD5" s="79">
        <f t="shared" ref="AD5:AD6" si="9">AD4/60+AD10</f>
        <v>0</v>
      </c>
      <c r="AE5" s="72"/>
      <c r="AF5" s="75" t="s">
        <v>48</v>
      </c>
      <c r="AG5" s="79">
        <f t="shared" ref="AG5:AG6" si="10">AG4/60+AG10</f>
        <v>0</v>
      </c>
      <c r="AI5" s="75" t="s">
        <v>48</v>
      </c>
      <c r="AJ5" s="79">
        <f t="shared" ref="AJ5:AJ6" si="11">AJ4/60+AJ10</f>
        <v>13.633333333333333</v>
      </c>
    </row>
    <row r="6" spans="1:36" ht="15.6">
      <c r="A6" s="71"/>
      <c r="B6" s="75" t="s">
        <v>49</v>
      </c>
      <c r="C6" s="81">
        <f t="shared" si="0"/>
        <v>0</v>
      </c>
      <c r="D6" s="72"/>
      <c r="E6" s="75" t="s">
        <v>49</v>
      </c>
      <c r="F6" s="81">
        <f t="shared" si="1"/>
        <v>0</v>
      </c>
      <c r="G6" s="72"/>
      <c r="H6" s="75" t="s">
        <v>49</v>
      </c>
      <c r="I6" s="81">
        <f t="shared" si="2"/>
        <v>0</v>
      </c>
      <c r="J6" s="72"/>
      <c r="K6" s="75" t="s">
        <v>49</v>
      </c>
      <c r="L6" s="82">
        <f t="shared" si="3"/>
        <v>0</v>
      </c>
      <c r="M6" s="72"/>
      <c r="N6" s="75" t="s">
        <v>49</v>
      </c>
      <c r="O6" s="82">
        <f t="shared" si="4"/>
        <v>0</v>
      </c>
      <c r="P6" s="72"/>
      <c r="Q6" s="75" t="s">
        <v>49</v>
      </c>
      <c r="R6" s="81">
        <f t="shared" si="5"/>
        <v>0</v>
      </c>
      <c r="S6" s="72"/>
      <c r="T6" s="75" t="s">
        <v>49</v>
      </c>
      <c r="U6" s="81">
        <f t="shared" si="6"/>
        <v>0</v>
      </c>
      <c r="V6" s="72"/>
      <c r="W6" s="75" t="s">
        <v>49</v>
      </c>
      <c r="X6" s="81">
        <f t="shared" si="7"/>
        <v>0</v>
      </c>
      <c r="Y6" s="72"/>
      <c r="Z6" s="75" t="s">
        <v>49</v>
      </c>
      <c r="AA6" s="81">
        <f t="shared" si="8"/>
        <v>0</v>
      </c>
      <c r="AB6" s="72"/>
      <c r="AC6" s="75" t="s">
        <v>49</v>
      </c>
      <c r="AD6" s="81">
        <f t="shared" si="9"/>
        <v>0</v>
      </c>
      <c r="AE6" s="72"/>
      <c r="AF6" s="75" t="s">
        <v>49</v>
      </c>
      <c r="AG6" s="81">
        <f t="shared" si="10"/>
        <v>0</v>
      </c>
      <c r="AI6" s="75" t="s">
        <v>49</v>
      </c>
      <c r="AJ6" s="81">
        <f t="shared" si="11"/>
        <v>0.22722222222222221</v>
      </c>
    </row>
    <row r="7" spans="1:36" ht="15.6">
      <c r="A7" s="71"/>
      <c r="B7" s="165" t="s">
        <v>50</v>
      </c>
      <c r="C7" s="166"/>
      <c r="D7" s="72"/>
      <c r="E7" s="165" t="s">
        <v>50</v>
      </c>
      <c r="F7" s="166"/>
      <c r="G7" s="72"/>
      <c r="H7" s="165" t="s">
        <v>50</v>
      </c>
      <c r="I7" s="166"/>
      <c r="J7" s="72"/>
      <c r="K7" s="165" t="s">
        <v>50</v>
      </c>
      <c r="L7" s="166"/>
      <c r="M7" s="72"/>
      <c r="N7" s="165" t="s">
        <v>50</v>
      </c>
      <c r="O7" s="166"/>
      <c r="P7" s="72"/>
      <c r="Q7" s="165" t="s">
        <v>50</v>
      </c>
      <c r="R7" s="166"/>
      <c r="S7" s="72"/>
      <c r="T7" s="165" t="s">
        <v>50</v>
      </c>
      <c r="U7" s="166"/>
      <c r="V7" s="72"/>
      <c r="W7" s="165" t="s">
        <v>50</v>
      </c>
      <c r="X7" s="166"/>
      <c r="Y7" s="72"/>
      <c r="Z7" s="165" t="s">
        <v>50</v>
      </c>
      <c r="AA7" s="166"/>
      <c r="AB7" s="72"/>
      <c r="AC7" s="165" t="s">
        <v>50</v>
      </c>
      <c r="AD7" s="166"/>
      <c r="AE7" s="72"/>
      <c r="AF7" s="165" t="s">
        <v>50</v>
      </c>
      <c r="AG7" s="166"/>
      <c r="AI7" s="165" t="s">
        <v>50</v>
      </c>
      <c r="AJ7" s="166"/>
    </row>
    <row r="8" spans="1:36" ht="15.6">
      <c r="A8" s="71"/>
      <c r="B8" s="75" t="s">
        <v>46</v>
      </c>
      <c r="C8" s="76"/>
      <c r="D8" s="72"/>
      <c r="E8" s="75" t="s">
        <v>46</v>
      </c>
      <c r="F8" s="76"/>
      <c r="G8" s="72"/>
      <c r="H8" s="75" t="s">
        <v>46</v>
      </c>
      <c r="I8" s="76"/>
      <c r="J8" s="72"/>
      <c r="K8" s="75" t="s">
        <v>46</v>
      </c>
      <c r="L8" s="76"/>
      <c r="M8" s="72"/>
      <c r="N8" s="75" t="s">
        <v>46</v>
      </c>
      <c r="O8" s="76"/>
      <c r="P8" s="72"/>
      <c r="Q8" s="75" t="s">
        <v>46</v>
      </c>
      <c r="R8" s="76"/>
      <c r="S8" s="72"/>
      <c r="T8" s="75" t="s">
        <v>46</v>
      </c>
      <c r="U8" s="76"/>
      <c r="V8" s="72"/>
      <c r="W8" s="75" t="s">
        <v>46</v>
      </c>
      <c r="X8" s="76"/>
      <c r="Y8" s="72"/>
      <c r="Z8" s="75" t="s">
        <v>46</v>
      </c>
      <c r="AA8" s="76"/>
      <c r="AB8" s="72"/>
      <c r="AC8" s="75" t="s">
        <v>46</v>
      </c>
      <c r="AD8" s="76"/>
      <c r="AE8" s="72"/>
      <c r="AF8" s="75" t="s">
        <v>46</v>
      </c>
      <c r="AG8" s="76"/>
      <c r="AI8" s="75" t="s">
        <v>46</v>
      </c>
      <c r="AJ8" s="76"/>
    </row>
    <row r="9" spans="1:36" ht="15.6">
      <c r="A9" s="71"/>
      <c r="B9" s="75" t="s">
        <v>47</v>
      </c>
      <c r="C9" s="77">
        <f>C10*60</f>
        <v>0</v>
      </c>
      <c r="D9" s="72"/>
      <c r="E9" s="75" t="s">
        <v>47</v>
      </c>
      <c r="F9" s="77">
        <f>F10*60</f>
        <v>0</v>
      </c>
      <c r="G9" s="72"/>
      <c r="H9" s="75" t="s">
        <v>47</v>
      </c>
      <c r="I9" s="77">
        <f>I10*60</f>
        <v>0</v>
      </c>
      <c r="J9" s="72"/>
      <c r="K9" s="75" t="s">
        <v>47</v>
      </c>
      <c r="L9" s="78">
        <f>L10*60</f>
        <v>0</v>
      </c>
      <c r="M9" s="72"/>
      <c r="N9" s="75" t="s">
        <v>47</v>
      </c>
      <c r="O9" s="78">
        <f>O10*60</f>
        <v>0</v>
      </c>
      <c r="P9" s="72"/>
      <c r="Q9" s="75" t="s">
        <v>47</v>
      </c>
      <c r="R9" s="77">
        <f>R10*60</f>
        <v>0</v>
      </c>
      <c r="S9" s="72"/>
      <c r="T9" s="75" t="s">
        <v>47</v>
      </c>
      <c r="U9" s="77">
        <f>U10*60</f>
        <v>0</v>
      </c>
      <c r="V9" s="72"/>
      <c r="W9" s="75" t="s">
        <v>47</v>
      </c>
      <c r="X9" s="77">
        <f>X10*60</f>
        <v>0</v>
      </c>
      <c r="Y9" s="72"/>
      <c r="Z9" s="75" t="s">
        <v>47</v>
      </c>
      <c r="AA9" s="77">
        <f>AA10*60</f>
        <v>0</v>
      </c>
      <c r="AB9" s="72"/>
      <c r="AC9" s="75" t="s">
        <v>47</v>
      </c>
      <c r="AD9" s="77">
        <f>AD10*60</f>
        <v>0</v>
      </c>
      <c r="AE9" s="72"/>
      <c r="AF9" s="75" t="s">
        <v>47</v>
      </c>
      <c r="AG9" s="77">
        <f>AG10*60</f>
        <v>0</v>
      </c>
      <c r="AI9" s="75" t="s">
        <v>47</v>
      </c>
      <c r="AJ9" s="77">
        <f>AJ10*60</f>
        <v>0</v>
      </c>
    </row>
    <row r="10" spans="1:36" ht="15.6">
      <c r="A10" s="71"/>
      <c r="B10" s="75" t="s">
        <v>48</v>
      </c>
      <c r="C10" s="79"/>
      <c r="D10" s="72"/>
      <c r="E10" s="75" t="s">
        <v>48</v>
      </c>
      <c r="F10" s="79"/>
      <c r="G10" s="72"/>
      <c r="H10" s="75" t="s">
        <v>48</v>
      </c>
      <c r="I10" s="79"/>
      <c r="J10" s="72"/>
      <c r="K10" s="75" t="s">
        <v>48</v>
      </c>
      <c r="L10" s="80"/>
      <c r="M10" s="72"/>
      <c r="N10" s="75" t="s">
        <v>48</v>
      </c>
      <c r="O10" s="80"/>
      <c r="P10" s="72"/>
      <c r="Q10" s="75" t="s">
        <v>48</v>
      </c>
      <c r="R10" s="79"/>
      <c r="S10" s="72"/>
      <c r="T10" s="75" t="s">
        <v>48</v>
      </c>
      <c r="U10" s="79"/>
      <c r="V10" s="72"/>
      <c r="W10" s="75" t="s">
        <v>48</v>
      </c>
      <c r="X10" s="79"/>
      <c r="Y10" s="72"/>
      <c r="Z10" s="75" t="s">
        <v>48</v>
      </c>
      <c r="AA10" s="79"/>
      <c r="AB10" s="72"/>
      <c r="AC10" s="75" t="s">
        <v>48</v>
      </c>
      <c r="AD10" s="79"/>
      <c r="AE10" s="72"/>
      <c r="AF10" s="75" t="s">
        <v>48</v>
      </c>
      <c r="AG10" s="79"/>
      <c r="AI10" s="75" t="s">
        <v>48</v>
      </c>
      <c r="AJ10" s="79"/>
    </row>
    <row r="11" spans="1:36" ht="16.2" thickBot="1">
      <c r="A11" s="71"/>
      <c r="B11" s="83" t="s">
        <v>49</v>
      </c>
      <c r="C11" s="84">
        <f>C10/60</f>
        <v>0</v>
      </c>
      <c r="D11" s="72"/>
      <c r="E11" s="83" t="s">
        <v>49</v>
      </c>
      <c r="F11" s="84">
        <f>F10/60</f>
        <v>0</v>
      </c>
      <c r="G11" s="72"/>
      <c r="H11" s="83" t="s">
        <v>49</v>
      </c>
      <c r="I11" s="84">
        <f>I10/60</f>
        <v>0</v>
      </c>
      <c r="J11" s="72"/>
      <c r="K11" s="83" t="s">
        <v>49</v>
      </c>
      <c r="L11" s="85">
        <f>L10/60</f>
        <v>0</v>
      </c>
      <c r="M11" s="72"/>
      <c r="N11" s="83" t="s">
        <v>49</v>
      </c>
      <c r="O11" s="85">
        <f>O10/60</f>
        <v>0</v>
      </c>
      <c r="P11" s="72"/>
      <c r="Q11" s="83" t="s">
        <v>49</v>
      </c>
      <c r="R11" s="84">
        <f>R10/60</f>
        <v>0</v>
      </c>
      <c r="S11" s="72"/>
      <c r="T11" s="83" t="s">
        <v>49</v>
      </c>
      <c r="U11" s="84">
        <f>U10/60</f>
        <v>0</v>
      </c>
      <c r="V11" s="72"/>
      <c r="W11" s="83" t="s">
        <v>49</v>
      </c>
      <c r="X11" s="84">
        <f>X10/60</f>
        <v>0</v>
      </c>
      <c r="Y11" s="72"/>
      <c r="Z11" s="83" t="s">
        <v>49</v>
      </c>
      <c r="AA11" s="84">
        <f>AA10/60</f>
        <v>0</v>
      </c>
      <c r="AB11" s="72"/>
      <c r="AC11" s="83" t="s">
        <v>49</v>
      </c>
      <c r="AD11" s="84">
        <f>AD10/60</f>
        <v>0</v>
      </c>
      <c r="AE11" s="72"/>
      <c r="AF11" s="83" t="s">
        <v>49</v>
      </c>
      <c r="AG11" s="84">
        <f>AG10/60</f>
        <v>0</v>
      </c>
      <c r="AI11" s="83" t="s">
        <v>49</v>
      </c>
      <c r="AJ11" s="84">
        <f>AJ10/60</f>
        <v>0</v>
      </c>
    </row>
    <row r="12" spans="1:36" ht="16.2" thickTop="1">
      <c r="A12" s="71"/>
      <c r="B12" s="75" t="s">
        <v>51</v>
      </c>
      <c r="C12" s="86">
        <v>581</v>
      </c>
      <c r="D12" s="72"/>
      <c r="E12" s="75" t="s">
        <v>51</v>
      </c>
      <c r="F12" s="86">
        <v>581</v>
      </c>
      <c r="G12" s="72"/>
      <c r="H12" s="75" t="s">
        <v>51</v>
      </c>
      <c r="I12" s="86">
        <v>581</v>
      </c>
      <c r="J12" s="72"/>
      <c r="K12" s="75" t="s">
        <v>51</v>
      </c>
      <c r="L12" s="87">
        <v>581</v>
      </c>
      <c r="M12" s="72"/>
      <c r="N12" s="75" t="s">
        <v>51</v>
      </c>
      <c r="O12" s="87">
        <v>581</v>
      </c>
      <c r="P12" s="72"/>
      <c r="Q12" s="75" t="s">
        <v>51</v>
      </c>
      <c r="R12" s="86">
        <v>581</v>
      </c>
      <c r="S12" s="72"/>
      <c r="T12" s="75" t="s">
        <v>51</v>
      </c>
      <c r="U12" s="86">
        <v>581</v>
      </c>
      <c r="V12" s="72"/>
      <c r="W12" s="75" t="s">
        <v>51</v>
      </c>
      <c r="X12" s="86">
        <v>581</v>
      </c>
      <c r="Y12" s="72"/>
      <c r="Z12" s="75" t="s">
        <v>51</v>
      </c>
      <c r="AA12" s="86">
        <v>581</v>
      </c>
      <c r="AB12" s="72"/>
      <c r="AC12" s="75" t="s">
        <v>51</v>
      </c>
      <c r="AD12" s="86">
        <v>581</v>
      </c>
      <c r="AE12" s="72"/>
      <c r="AF12" s="75" t="s">
        <v>51</v>
      </c>
      <c r="AG12" s="86">
        <v>581</v>
      </c>
      <c r="AI12" s="75" t="s">
        <v>51</v>
      </c>
      <c r="AJ12" s="86">
        <v>581</v>
      </c>
    </row>
    <row r="13" spans="1:36" ht="16.2" thickBot="1">
      <c r="A13" s="71"/>
      <c r="B13" s="88" t="s">
        <v>52</v>
      </c>
      <c r="C13" s="62">
        <f>C12*C5</f>
        <v>0</v>
      </c>
      <c r="D13" s="72"/>
      <c r="E13" s="88" t="s">
        <v>52</v>
      </c>
      <c r="F13" s="62">
        <f>F12*F5</f>
        <v>0</v>
      </c>
      <c r="G13" s="72"/>
      <c r="H13" s="88" t="s">
        <v>52</v>
      </c>
      <c r="I13" s="62">
        <f>I12*I5</f>
        <v>0</v>
      </c>
      <c r="J13" s="72"/>
      <c r="K13" s="88" t="s">
        <v>52</v>
      </c>
      <c r="L13" s="89">
        <f>L12*L5</f>
        <v>0</v>
      </c>
      <c r="M13" s="72"/>
      <c r="N13" s="88" t="s">
        <v>52</v>
      </c>
      <c r="O13" s="89">
        <f>O12*O5</f>
        <v>0</v>
      </c>
      <c r="P13" s="72"/>
      <c r="Q13" s="88" t="s">
        <v>52</v>
      </c>
      <c r="R13" s="62">
        <f>R12*R5</f>
        <v>0</v>
      </c>
      <c r="S13" s="72"/>
      <c r="T13" s="88" t="s">
        <v>52</v>
      </c>
      <c r="U13" s="62">
        <f>U12*U5</f>
        <v>0</v>
      </c>
      <c r="V13" s="72"/>
      <c r="W13" s="88" t="s">
        <v>52</v>
      </c>
      <c r="X13" s="62">
        <f>X12*X5</f>
        <v>0</v>
      </c>
      <c r="Y13" s="72"/>
      <c r="Z13" s="88" t="s">
        <v>52</v>
      </c>
      <c r="AA13" s="62">
        <f>AA12*AA5</f>
        <v>0</v>
      </c>
      <c r="AB13" s="72"/>
      <c r="AC13" s="88" t="s">
        <v>52</v>
      </c>
      <c r="AD13" s="62">
        <f>AD12*AD5</f>
        <v>0</v>
      </c>
      <c r="AE13" s="72"/>
      <c r="AF13" s="88" t="s">
        <v>52</v>
      </c>
      <c r="AG13" s="62">
        <f>AG12*AG5</f>
        <v>0</v>
      </c>
      <c r="AI13" s="88" t="s">
        <v>52</v>
      </c>
      <c r="AJ13" s="62">
        <f>AJ12*AJ5</f>
        <v>7920.9666666666662</v>
      </c>
    </row>
    <row r="14" spans="1:36" ht="16.2" thickBot="1">
      <c r="A14" s="71"/>
      <c r="B14" s="90" t="s">
        <v>53</v>
      </c>
      <c r="C14" s="91" t="s">
        <v>54</v>
      </c>
      <c r="D14" s="72"/>
      <c r="E14" s="90" t="s">
        <v>53</v>
      </c>
      <c r="F14" s="91" t="s">
        <v>54</v>
      </c>
      <c r="G14" s="72"/>
      <c r="H14" s="90" t="s">
        <v>53</v>
      </c>
      <c r="I14" s="91" t="s">
        <v>54</v>
      </c>
      <c r="J14" s="72"/>
      <c r="K14" s="90" t="s">
        <v>53</v>
      </c>
      <c r="L14" s="92" t="s">
        <v>54</v>
      </c>
      <c r="M14" s="72"/>
      <c r="N14" s="90" t="s">
        <v>53</v>
      </c>
      <c r="O14" s="92" t="s">
        <v>54</v>
      </c>
      <c r="P14" s="72"/>
      <c r="Q14" s="90" t="s">
        <v>53</v>
      </c>
      <c r="R14" s="91" t="s">
        <v>54</v>
      </c>
      <c r="S14" s="72"/>
      <c r="T14" s="90" t="s">
        <v>53</v>
      </c>
      <c r="U14" s="91" t="s">
        <v>54</v>
      </c>
      <c r="V14" s="72"/>
      <c r="W14" s="91" t="s">
        <v>53</v>
      </c>
      <c r="X14" s="91" t="s">
        <v>54</v>
      </c>
      <c r="Y14" s="72"/>
      <c r="Z14" s="91" t="s">
        <v>53</v>
      </c>
      <c r="AA14" s="91" t="s">
        <v>54</v>
      </c>
      <c r="AB14" s="72"/>
      <c r="AC14" s="91" t="s">
        <v>53</v>
      </c>
      <c r="AD14" s="91" t="s">
        <v>54</v>
      </c>
      <c r="AE14" s="72"/>
      <c r="AF14" s="91" t="s">
        <v>53</v>
      </c>
      <c r="AG14" s="91" t="s">
        <v>54</v>
      </c>
      <c r="AI14" s="91" t="s">
        <v>53</v>
      </c>
      <c r="AJ14" s="91" t="s">
        <v>54</v>
      </c>
    </row>
    <row r="15" spans="1:36" ht="16.2" thickTop="1">
      <c r="A15" s="71"/>
      <c r="B15" s="59"/>
      <c r="C15" s="60"/>
      <c r="D15" s="72"/>
      <c r="E15" s="59"/>
      <c r="F15" s="60"/>
      <c r="H15" s="59"/>
      <c r="I15" s="60"/>
      <c r="K15" s="59"/>
      <c r="L15" s="60"/>
      <c r="N15" s="59"/>
      <c r="O15" s="60"/>
      <c r="P15" s="72"/>
      <c r="Q15" s="59"/>
      <c r="R15" s="60"/>
      <c r="T15" s="59"/>
      <c r="U15" s="60"/>
      <c r="W15" s="59"/>
      <c r="X15" s="60"/>
      <c r="Z15" s="59"/>
      <c r="AA15" s="60"/>
      <c r="AC15" s="69"/>
      <c r="AD15" s="70"/>
      <c r="AF15" s="69"/>
      <c r="AG15" s="70"/>
      <c r="AI15" s="59" t="s">
        <v>183</v>
      </c>
      <c r="AJ15" s="60">
        <v>3</v>
      </c>
    </row>
    <row r="16" spans="1:36" ht="15.6">
      <c r="A16" s="71"/>
      <c r="B16" s="59"/>
      <c r="C16" s="60"/>
      <c r="D16" s="72"/>
      <c r="E16" s="59"/>
      <c r="F16" s="60"/>
      <c r="G16" s="72"/>
      <c r="H16" s="59"/>
      <c r="I16" s="60"/>
      <c r="J16" s="72"/>
      <c r="K16" s="59"/>
      <c r="L16" s="60"/>
      <c r="M16" s="72"/>
      <c r="N16" s="59"/>
      <c r="O16" s="60"/>
      <c r="P16" s="72"/>
      <c r="Q16" s="59"/>
      <c r="R16" s="60"/>
      <c r="T16" s="59"/>
      <c r="U16" s="60"/>
      <c r="W16" s="59"/>
      <c r="X16" s="60"/>
      <c r="Z16" s="59"/>
      <c r="AA16" s="60"/>
      <c r="AC16" s="69"/>
      <c r="AD16" s="70"/>
      <c r="AF16" s="69"/>
      <c r="AG16" s="70"/>
      <c r="AI16" s="59" t="s">
        <v>184</v>
      </c>
      <c r="AJ16" s="60">
        <v>9</v>
      </c>
    </row>
    <row r="17" spans="1:36" ht="15.6">
      <c r="A17" s="71"/>
      <c r="B17" s="59"/>
      <c r="C17" s="60"/>
      <c r="D17" s="72"/>
      <c r="E17" s="59"/>
      <c r="F17" s="60"/>
      <c r="G17" s="72"/>
      <c r="H17" s="59"/>
      <c r="I17" s="60"/>
      <c r="J17" s="72"/>
      <c r="K17" s="59"/>
      <c r="L17" s="60"/>
      <c r="M17" s="72"/>
      <c r="N17" s="59"/>
      <c r="O17" s="60"/>
      <c r="P17" s="72"/>
      <c r="Q17" s="59"/>
      <c r="R17" s="60"/>
      <c r="T17" s="59"/>
      <c r="U17" s="60"/>
      <c r="W17" s="59"/>
      <c r="X17" s="60"/>
      <c r="Z17" s="59"/>
      <c r="AA17" s="60"/>
      <c r="AC17" s="69"/>
      <c r="AD17" s="70"/>
      <c r="AF17" s="69"/>
      <c r="AG17" s="70"/>
      <c r="AI17" s="59" t="s">
        <v>185</v>
      </c>
      <c r="AJ17" s="60">
        <v>54</v>
      </c>
    </row>
    <row r="18" spans="1:36" ht="15.6">
      <c r="A18" s="71"/>
      <c r="B18" s="59"/>
      <c r="C18" s="60"/>
      <c r="D18" s="72"/>
      <c r="E18" s="59"/>
      <c r="F18" s="60"/>
      <c r="G18" s="72"/>
      <c r="H18" s="59"/>
      <c r="I18" s="60"/>
      <c r="J18" s="72"/>
      <c r="K18" s="59"/>
      <c r="L18" s="60"/>
      <c r="M18" s="72"/>
      <c r="N18" s="59"/>
      <c r="O18" s="60"/>
      <c r="P18" s="72"/>
      <c r="Q18" s="59"/>
      <c r="R18" s="60"/>
      <c r="T18" s="59"/>
      <c r="U18" s="60"/>
      <c r="W18" s="59"/>
      <c r="X18" s="60"/>
      <c r="Z18" s="59"/>
      <c r="AA18" s="60"/>
      <c r="AC18" s="69"/>
      <c r="AD18" s="70"/>
      <c r="AF18" s="69"/>
      <c r="AG18" s="70"/>
      <c r="AI18" s="59" t="s">
        <v>186</v>
      </c>
      <c r="AJ18" s="60">
        <v>3</v>
      </c>
    </row>
    <row r="19" spans="1:36" ht="15.6">
      <c r="A19" s="71"/>
      <c r="B19" s="59"/>
      <c r="C19" s="60"/>
      <c r="D19" s="72"/>
      <c r="E19" s="59"/>
      <c r="F19" s="60"/>
      <c r="G19" s="72"/>
      <c r="H19" s="59"/>
      <c r="I19" s="60"/>
      <c r="J19" s="72"/>
      <c r="K19" s="59"/>
      <c r="L19" s="60"/>
      <c r="M19" s="72"/>
      <c r="N19" s="59"/>
      <c r="O19" s="60"/>
      <c r="P19" s="72"/>
      <c r="Q19" s="59"/>
      <c r="R19" s="60"/>
      <c r="T19" s="59"/>
      <c r="U19" s="60"/>
      <c r="W19" s="59"/>
      <c r="X19" s="60"/>
      <c r="Z19" s="59"/>
      <c r="AA19" s="60"/>
      <c r="AC19" s="69"/>
      <c r="AD19" s="70"/>
      <c r="AF19" s="69"/>
      <c r="AG19" s="70"/>
      <c r="AI19" s="59" t="s">
        <v>187</v>
      </c>
      <c r="AJ19" s="60">
        <v>120</v>
      </c>
    </row>
    <row r="20" spans="1:36" ht="15.6">
      <c r="A20" s="71"/>
      <c r="B20" s="59"/>
      <c r="C20" s="60"/>
      <c r="D20" s="72"/>
      <c r="E20" s="59"/>
      <c r="F20" s="60"/>
      <c r="G20" s="72"/>
      <c r="H20" s="59"/>
      <c r="I20" s="60"/>
      <c r="J20" s="72"/>
      <c r="K20" s="59"/>
      <c r="L20" s="60"/>
      <c r="M20" s="72"/>
      <c r="N20" s="59"/>
      <c r="O20" s="60"/>
      <c r="P20" s="72"/>
      <c r="Q20" s="59"/>
      <c r="R20" s="60"/>
      <c r="T20" s="59"/>
      <c r="U20" s="60"/>
      <c r="W20" s="59"/>
      <c r="X20" s="60"/>
      <c r="Z20" s="59"/>
      <c r="AA20" s="60"/>
      <c r="AC20" s="69"/>
      <c r="AD20" s="70"/>
      <c r="AF20" s="69"/>
      <c r="AG20" s="70"/>
      <c r="AI20" s="59" t="s">
        <v>188</v>
      </c>
      <c r="AJ20" s="60">
        <v>15</v>
      </c>
    </row>
    <row r="21" spans="1:36" ht="15.9" customHeight="1">
      <c r="A21" s="71"/>
      <c r="B21" s="59"/>
      <c r="C21" s="60"/>
      <c r="D21" s="72"/>
      <c r="E21" s="59"/>
      <c r="F21" s="60"/>
      <c r="G21" s="72"/>
      <c r="H21" s="59"/>
      <c r="I21" s="60"/>
      <c r="J21" s="72"/>
      <c r="K21" s="59"/>
      <c r="L21" s="60"/>
      <c r="M21" s="72"/>
      <c r="N21" s="59"/>
      <c r="O21" s="60"/>
      <c r="P21" s="72"/>
      <c r="Q21" s="59"/>
      <c r="R21" s="60"/>
      <c r="T21" s="59"/>
      <c r="U21" s="60"/>
      <c r="W21" s="59"/>
      <c r="X21" s="60"/>
      <c r="Z21" s="59"/>
      <c r="AA21" s="60"/>
      <c r="AC21" s="69"/>
      <c r="AD21" s="70"/>
      <c r="AF21" s="69"/>
      <c r="AG21" s="70"/>
      <c r="AI21" s="59" t="s">
        <v>189</v>
      </c>
      <c r="AJ21" s="60">
        <v>53</v>
      </c>
    </row>
    <row r="22" spans="1:36" ht="15.9" customHeight="1">
      <c r="A22" s="71"/>
      <c r="B22" s="59"/>
      <c r="C22" s="60"/>
      <c r="D22" s="72"/>
      <c r="E22" s="59"/>
      <c r="F22" s="60"/>
      <c r="G22" s="72"/>
      <c r="H22" s="59"/>
      <c r="I22" s="60"/>
      <c r="J22" s="72"/>
      <c r="K22" s="59"/>
      <c r="L22" s="60"/>
      <c r="M22" s="72"/>
      <c r="N22" s="59"/>
      <c r="O22" s="60"/>
      <c r="P22" s="72"/>
      <c r="Q22" s="59"/>
      <c r="R22" s="60"/>
      <c r="T22" s="59"/>
      <c r="U22" s="60"/>
      <c r="W22" s="59"/>
      <c r="X22" s="60"/>
      <c r="Z22" s="59"/>
      <c r="AA22" s="60"/>
      <c r="AC22" s="69"/>
      <c r="AD22" s="70"/>
      <c r="AF22" s="69"/>
      <c r="AG22" s="70"/>
      <c r="AI22" s="59" t="s">
        <v>190</v>
      </c>
      <c r="AJ22" s="60">
        <v>68</v>
      </c>
    </row>
    <row r="23" spans="1:36" ht="15.9" customHeight="1">
      <c r="A23" s="71"/>
      <c r="B23" s="59"/>
      <c r="C23" s="60"/>
      <c r="D23" s="72"/>
      <c r="E23" s="59"/>
      <c r="F23" s="60"/>
      <c r="G23" s="72"/>
      <c r="H23" s="59"/>
      <c r="I23" s="60"/>
      <c r="J23" s="72"/>
      <c r="K23" s="59"/>
      <c r="L23" s="60"/>
      <c r="M23" s="72"/>
      <c r="N23" s="59"/>
      <c r="O23" s="60"/>
      <c r="P23" s="72"/>
      <c r="Q23" s="59"/>
      <c r="R23" s="60"/>
      <c r="T23" s="59"/>
      <c r="U23" s="60"/>
      <c r="W23" s="59"/>
      <c r="X23" s="60"/>
      <c r="Z23" s="59"/>
      <c r="AA23" s="60"/>
      <c r="AC23" s="69"/>
      <c r="AD23" s="70"/>
      <c r="AF23" s="69"/>
      <c r="AG23" s="70"/>
      <c r="AI23" s="59" t="s">
        <v>191</v>
      </c>
      <c r="AJ23" s="60">
        <v>16</v>
      </c>
    </row>
    <row r="24" spans="1:36" ht="15.9" customHeight="1">
      <c r="A24" s="71"/>
      <c r="B24" s="59"/>
      <c r="C24" s="60"/>
      <c r="D24" s="72"/>
      <c r="E24" s="59"/>
      <c r="F24" s="60"/>
      <c r="G24" s="72"/>
      <c r="H24" s="59"/>
      <c r="I24" s="60"/>
      <c r="J24" s="72"/>
      <c r="K24" s="59"/>
      <c r="L24" s="60"/>
      <c r="M24" s="72"/>
      <c r="N24" s="59"/>
      <c r="O24" s="60"/>
      <c r="P24" s="72"/>
      <c r="Q24" s="59"/>
      <c r="R24" s="60"/>
      <c r="T24" s="59"/>
      <c r="U24" s="60"/>
      <c r="W24" s="59"/>
      <c r="X24" s="60"/>
      <c r="Z24" s="59"/>
      <c r="AA24" s="60"/>
      <c r="AC24" s="69"/>
      <c r="AD24" s="70"/>
      <c r="AF24" s="69"/>
      <c r="AG24" s="70"/>
      <c r="AI24" s="59" t="s">
        <v>192</v>
      </c>
      <c r="AJ24" s="60">
        <v>72</v>
      </c>
    </row>
    <row r="25" spans="1:36" ht="15.9" customHeight="1">
      <c r="A25" s="71"/>
      <c r="B25" s="59"/>
      <c r="C25" s="60"/>
      <c r="D25" s="72"/>
      <c r="E25" s="59"/>
      <c r="F25" s="60"/>
      <c r="G25" s="72"/>
      <c r="H25" s="59"/>
      <c r="I25" s="60"/>
      <c r="J25" s="72"/>
      <c r="K25" s="59"/>
      <c r="L25" s="60"/>
      <c r="M25" s="72"/>
      <c r="N25" s="59"/>
      <c r="O25" s="60"/>
      <c r="P25" s="72"/>
      <c r="Q25" s="59"/>
      <c r="R25" s="60"/>
      <c r="T25" s="59"/>
      <c r="U25" s="60"/>
      <c r="W25" s="59"/>
      <c r="X25" s="60"/>
      <c r="Z25" s="59"/>
      <c r="AA25" s="60"/>
      <c r="AC25" s="69"/>
      <c r="AD25" s="70"/>
      <c r="AF25" s="69"/>
      <c r="AG25" s="70"/>
      <c r="AI25" s="59" t="s">
        <v>193</v>
      </c>
      <c r="AJ25" s="60">
        <v>10</v>
      </c>
    </row>
    <row r="26" spans="1:36" ht="15.9" customHeight="1">
      <c r="A26" s="71"/>
      <c r="B26" s="59"/>
      <c r="C26" s="60"/>
      <c r="D26" s="72"/>
      <c r="E26" s="59"/>
      <c r="F26" s="60"/>
      <c r="G26" s="72"/>
      <c r="H26" s="59"/>
      <c r="I26" s="60"/>
      <c r="J26" s="72"/>
      <c r="K26" s="59"/>
      <c r="L26" s="60"/>
      <c r="M26" s="72"/>
      <c r="N26" s="59"/>
      <c r="O26" s="60"/>
      <c r="P26" s="72"/>
      <c r="Q26" s="59"/>
      <c r="R26" s="60"/>
      <c r="T26" s="59"/>
      <c r="U26" s="60"/>
      <c r="W26" s="59"/>
      <c r="X26" s="60"/>
      <c r="Z26" s="59"/>
      <c r="AA26" s="60"/>
      <c r="AC26" s="69"/>
      <c r="AD26" s="70"/>
      <c r="AF26" s="69"/>
      <c r="AG26" s="70"/>
      <c r="AI26" s="59" t="s">
        <v>194</v>
      </c>
      <c r="AJ26" s="60">
        <v>86</v>
      </c>
    </row>
    <row r="27" spans="1:36" ht="15.9" customHeight="1">
      <c r="A27" s="71"/>
      <c r="B27" s="59"/>
      <c r="C27" s="60"/>
      <c r="D27" s="72"/>
      <c r="E27" s="59"/>
      <c r="F27" s="60"/>
      <c r="G27" s="72"/>
      <c r="H27" s="59"/>
      <c r="I27" s="60"/>
      <c r="J27" s="72"/>
      <c r="K27" s="59"/>
      <c r="L27" s="60"/>
      <c r="M27" s="72"/>
      <c r="N27" s="59"/>
      <c r="O27" s="60"/>
      <c r="P27" s="72"/>
      <c r="Q27" s="59"/>
      <c r="R27" s="60"/>
      <c r="T27" s="59"/>
      <c r="U27" s="60"/>
      <c r="W27" s="59"/>
      <c r="X27" s="60"/>
      <c r="Z27" s="59"/>
      <c r="AA27" s="60"/>
      <c r="AC27" s="69"/>
      <c r="AD27" s="70"/>
      <c r="AF27" s="69"/>
      <c r="AG27" s="70"/>
      <c r="AI27" s="59" t="s">
        <v>195</v>
      </c>
      <c r="AJ27" s="60">
        <v>143</v>
      </c>
    </row>
    <row r="28" spans="1:36" ht="15.9" customHeight="1">
      <c r="A28" s="71"/>
      <c r="B28" s="59"/>
      <c r="C28" s="60"/>
      <c r="D28" s="72"/>
      <c r="E28" s="59"/>
      <c r="F28" s="60"/>
      <c r="G28" s="72"/>
      <c r="H28" s="59"/>
      <c r="I28" s="60"/>
      <c r="J28" s="72"/>
      <c r="K28" s="59"/>
      <c r="L28" s="60"/>
      <c r="M28" s="72"/>
      <c r="N28" s="59"/>
      <c r="O28" s="60"/>
      <c r="P28" s="72"/>
      <c r="Q28" s="59"/>
      <c r="R28" s="60"/>
      <c r="T28" s="59"/>
      <c r="U28" s="60"/>
      <c r="W28" s="59"/>
      <c r="X28" s="60"/>
      <c r="Z28" s="59"/>
      <c r="AA28" s="60"/>
      <c r="AC28" s="69"/>
      <c r="AD28" s="70"/>
      <c r="AF28" s="69"/>
      <c r="AG28" s="70"/>
      <c r="AI28" s="59" t="s">
        <v>196</v>
      </c>
      <c r="AJ28" s="60">
        <v>22</v>
      </c>
    </row>
    <row r="29" spans="1:36" ht="15.9" customHeight="1">
      <c r="A29" s="71"/>
      <c r="B29" s="59"/>
      <c r="C29" s="60"/>
      <c r="D29" s="72"/>
      <c r="E29" s="59"/>
      <c r="F29" s="60"/>
      <c r="G29" s="72"/>
      <c r="H29" s="59"/>
      <c r="I29" s="60"/>
      <c r="J29" s="72"/>
      <c r="K29" s="59"/>
      <c r="L29" s="60"/>
      <c r="M29" s="72"/>
      <c r="N29" s="59"/>
      <c r="O29" s="60"/>
      <c r="P29" s="72"/>
      <c r="Q29" s="59"/>
      <c r="R29" s="60"/>
      <c r="T29" s="59"/>
      <c r="U29" s="60"/>
      <c r="W29" s="59"/>
      <c r="X29" s="60"/>
      <c r="Z29" s="59"/>
      <c r="AA29" s="60"/>
      <c r="AC29" s="69"/>
      <c r="AD29" s="70"/>
      <c r="AF29" s="69"/>
      <c r="AG29" s="70"/>
      <c r="AI29" s="59" t="s">
        <v>197</v>
      </c>
      <c r="AJ29" s="60">
        <v>89</v>
      </c>
    </row>
    <row r="30" spans="1:36" ht="15.9" customHeight="1">
      <c r="A30" s="71"/>
      <c r="B30" s="59"/>
      <c r="C30" s="60"/>
      <c r="D30" s="72"/>
      <c r="E30" s="59"/>
      <c r="F30" s="60"/>
      <c r="G30" s="72"/>
      <c r="H30" s="59"/>
      <c r="I30" s="60"/>
      <c r="J30" s="72"/>
      <c r="K30" s="59"/>
      <c r="L30" s="60"/>
      <c r="M30" s="72"/>
      <c r="N30" s="59"/>
      <c r="O30" s="60"/>
      <c r="P30" s="72"/>
      <c r="Q30" s="59"/>
      <c r="R30" s="60"/>
      <c r="T30" s="59"/>
      <c r="U30" s="60"/>
      <c r="W30" s="59"/>
      <c r="X30" s="60"/>
      <c r="Z30" s="59"/>
      <c r="AA30" s="60"/>
      <c r="AC30" s="69"/>
      <c r="AD30" s="70"/>
      <c r="AF30" s="69"/>
      <c r="AG30" s="70"/>
      <c r="AI30" s="59" t="s">
        <v>198</v>
      </c>
      <c r="AJ30" s="60">
        <v>55</v>
      </c>
    </row>
    <row r="31" spans="1:36" ht="15.9" customHeight="1">
      <c r="A31" s="71"/>
      <c r="B31" s="59"/>
      <c r="C31" s="60"/>
      <c r="D31" s="72"/>
      <c r="E31" s="59"/>
      <c r="F31" s="60"/>
      <c r="G31" s="72"/>
      <c r="H31" s="59"/>
      <c r="I31" s="60"/>
      <c r="J31" s="72"/>
      <c r="K31" s="59"/>
      <c r="L31" s="60"/>
      <c r="M31" s="72"/>
      <c r="N31" s="59"/>
      <c r="O31" s="60"/>
      <c r="P31" s="72"/>
      <c r="Q31" s="59"/>
      <c r="R31" s="60"/>
      <c r="T31" s="59"/>
      <c r="U31" s="60"/>
      <c r="W31" s="59"/>
      <c r="X31" s="60"/>
      <c r="Z31" s="59"/>
      <c r="AA31" s="60"/>
      <c r="AC31" s="69"/>
      <c r="AD31" s="70"/>
      <c r="AF31" s="69"/>
      <c r="AG31" s="70"/>
      <c r="AI31" s="59"/>
      <c r="AJ31" s="60"/>
    </row>
    <row r="32" spans="1:36" ht="15.9" customHeight="1">
      <c r="A32" s="71"/>
      <c r="B32" s="59"/>
      <c r="C32" s="60"/>
      <c r="D32" s="72"/>
      <c r="E32" s="59"/>
      <c r="F32" s="60"/>
      <c r="G32" s="72"/>
      <c r="H32" s="59"/>
      <c r="I32" s="60"/>
      <c r="J32" s="72"/>
      <c r="K32" s="59"/>
      <c r="L32" s="60"/>
      <c r="M32" s="72"/>
      <c r="N32" s="59"/>
      <c r="O32" s="60"/>
      <c r="P32" s="72"/>
      <c r="Q32" s="59"/>
      <c r="R32" s="60"/>
      <c r="T32" s="59"/>
      <c r="U32" s="60"/>
      <c r="W32" s="59"/>
      <c r="X32" s="60"/>
      <c r="Z32" s="59"/>
      <c r="AA32" s="60"/>
      <c r="AC32" s="69"/>
      <c r="AD32" s="70"/>
      <c r="AF32" s="69"/>
      <c r="AG32" s="70"/>
      <c r="AI32" s="59"/>
      <c r="AJ32" s="60"/>
    </row>
    <row r="33" spans="1:36" ht="15.9" customHeight="1">
      <c r="A33" s="71"/>
      <c r="B33" s="59"/>
      <c r="C33" s="60"/>
      <c r="D33" s="72"/>
      <c r="E33" s="59"/>
      <c r="F33" s="60"/>
      <c r="G33" s="72"/>
      <c r="H33" s="59"/>
      <c r="I33" s="60"/>
      <c r="J33" s="72"/>
      <c r="K33" s="59"/>
      <c r="L33" s="60"/>
      <c r="M33" s="72"/>
      <c r="N33" s="59"/>
      <c r="O33" s="60"/>
      <c r="P33" s="72"/>
      <c r="Q33" s="59"/>
      <c r="R33" s="60"/>
      <c r="T33" s="59"/>
      <c r="U33" s="60"/>
      <c r="W33" s="59"/>
      <c r="X33" s="60"/>
      <c r="Z33" s="59"/>
      <c r="AA33" s="60"/>
      <c r="AC33" s="69"/>
      <c r="AD33" s="70"/>
      <c r="AF33" s="69"/>
      <c r="AG33" s="70"/>
      <c r="AI33" s="59"/>
      <c r="AJ33" s="60"/>
    </row>
    <row r="34" spans="1:36" ht="15.9" customHeight="1">
      <c r="A34" s="71"/>
      <c r="B34" s="59"/>
      <c r="C34" s="60"/>
      <c r="D34" s="72"/>
      <c r="E34" s="59"/>
      <c r="F34" s="60"/>
      <c r="G34" s="72"/>
      <c r="H34" s="59"/>
      <c r="I34" s="60"/>
      <c r="J34" s="72"/>
      <c r="K34" s="59"/>
      <c r="L34" s="60"/>
      <c r="M34" s="72"/>
      <c r="N34" s="59"/>
      <c r="O34" s="60"/>
      <c r="P34" s="72"/>
      <c r="Q34" s="59"/>
      <c r="R34" s="60"/>
      <c r="T34" s="59"/>
      <c r="U34" s="60"/>
      <c r="W34" s="59"/>
      <c r="X34" s="60"/>
      <c r="Z34" s="59"/>
      <c r="AA34" s="60"/>
      <c r="AC34" s="69"/>
      <c r="AD34" s="70"/>
      <c r="AF34" s="69"/>
      <c r="AG34" s="70"/>
      <c r="AI34" s="59"/>
      <c r="AJ34" s="60"/>
    </row>
    <row r="35" spans="1:36" ht="15.9" customHeight="1">
      <c r="A35" s="71"/>
      <c r="B35" s="59"/>
      <c r="C35" s="60"/>
      <c r="D35" s="72"/>
      <c r="E35" s="59"/>
      <c r="F35" s="60"/>
      <c r="G35" s="72"/>
      <c r="H35" s="59"/>
      <c r="I35" s="60"/>
      <c r="J35" s="72"/>
      <c r="K35" s="59"/>
      <c r="L35" s="60"/>
      <c r="M35" s="72"/>
      <c r="N35" s="59"/>
      <c r="O35" s="60"/>
      <c r="P35" s="72"/>
      <c r="Q35" s="59"/>
      <c r="R35" s="60"/>
      <c r="T35" s="59"/>
      <c r="U35" s="60"/>
      <c r="W35" s="59"/>
      <c r="X35" s="60"/>
      <c r="Z35" s="59"/>
      <c r="AA35" s="60"/>
      <c r="AC35" s="69"/>
      <c r="AD35" s="70"/>
      <c r="AF35" s="69"/>
      <c r="AG35" s="70"/>
      <c r="AI35" s="59"/>
      <c r="AJ35" s="60"/>
    </row>
    <row r="36" spans="1:36" ht="15.9" customHeight="1">
      <c r="A36" s="71"/>
      <c r="B36" s="59"/>
      <c r="C36" s="60"/>
      <c r="D36" s="72"/>
      <c r="E36" s="59"/>
      <c r="F36" s="60"/>
      <c r="G36" s="72"/>
      <c r="H36" s="59"/>
      <c r="I36" s="60"/>
      <c r="J36" s="72"/>
      <c r="K36" s="59"/>
      <c r="L36" s="60"/>
      <c r="M36" s="72"/>
      <c r="N36" s="59"/>
      <c r="O36" s="60"/>
      <c r="P36" s="72"/>
      <c r="Q36" s="59"/>
      <c r="R36" s="60"/>
      <c r="T36" s="59"/>
      <c r="U36" s="60"/>
      <c r="W36" s="59"/>
      <c r="X36" s="60"/>
      <c r="Z36" s="59"/>
      <c r="AA36" s="60"/>
      <c r="AC36" s="69"/>
      <c r="AD36" s="70"/>
      <c r="AF36" s="69"/>
      <c r="AG36" s="70"/>
      <c r="AI36" s="59"/>
      <c r="AJ36" s="60"/>
    </row>
    <row r="37" spans="1:36" ht="15.9" customHeight="1">
      <c r="A37" s="71"/>
      <c r="B37" s="59"/>
      <c r="C37" s="60"/>
      <c r="D37" s="72"/>
      <c r="E37" s="59"/>
      <c r="F37" s="60"/>
      <c r="G37" s="72"/>
      <c r="H37" s="59"/>
      <c r="I37" s="60"/>
      <c r="J37" s="72"/>
      <c r="K37" s="59"/>
      <c r="L37" s="60"/>
      <c r="M37" s="72"/>
      <c r="N37" s="59"/>
      <c r="O37" s="60"/>
      <c r="P37" s="72"/>
      <c r="Q37" s="59"/>
      <c r="R37" s="60"/>
      <c r="T37" s="59"/>
      <c r="U37" s="60"/>
      <c r="W37" s="59"/>
      <c r="X37" s="60"/>
      <c r="Z37" s="59"/>
      <c r="AA37" s="60"/>
      <c r="AC37" s="69"/>
      <c r="AD37" s="70"/>
      <c r="AF37" s="69"/>
      <c r="AG37" s="70"/>
      <c r="AI37" s="59"/>
      <c r="AJ37" s="60"/>
    </row>
    <row r="38" spans="1:36" ht="15.9" customHeight="1">
      <c r="A38" s="71"/>
      <c r="B38" s="59"/>
      <c r="C38" s="60"/>
      <c r="D38" s="72"/>
      <c r="E38" s="59"/>
      <c r="F38" s="60"/>
      <c r="G38" s="72"/>
      <c r="H38" s="59"/>
      <c r="I38" s="60"/>
      <c r="J38" s="72"/>
      <c r="K38" s="59"/>
      <c r="L38" s="60"/>
      <c r="M38" s="72"/>
      <c r="N38" s="59"/>
      <c r="O38" s="60"/>
      <c r="P38" s="72"/>
      <c r="Q38" s="59"/>
      <c r="R38" s="60"/>
      <c r="T38" s="59"/>
      <c r="U38" s="60"/>
      <c r="W38" s="59"/>
      <c r="X38" s="60"/>
      <c r="Z38" s="59"/>
      <c r="AA38" s="60"/>
      <c r="AC38" s="69"/>
      <c r="AD38" s="70"/>
      <c r="AF38" s="69"/>
      <c r="AG38" s="70"/>
      <c r="AI38" s="59"/>
      <c r="AJ38" s="60"/>
    </row>
    <row r="39" spans="1:36" ht="15.9" customHeight="1">
      <c r="A39" s="71"/>
      <c r="B39" s="59"/>
      <c r="C39" s="60"/>
      <c r="D39" s="72"/>
      <c r="E39" s="59"/>
      <c r="F39" s="60"/>
      <c r="G39" s="72"/>
      <c r="H39" s="59"/>
      <c r="I39" s="60"/>
      <c r="J39" s="72"/>
      <c r="K39" s="59"/>
      <c r="L39" s="60"/>
      <c r="M39" s="72"/>
      <c r="N39" s="59"/>
      <c r="O39" s="60"/>
      <c r="P39" s="72"/>
      <c r="Q39" s="59"/>
      <c r="R39" s="60"/>
      <c r="T39" s="59"/>
      <c r="U39" s="60"/>
      <c r="W39" s="59"/>
      <c r="X39" s="60"/>
      <c r="Z39" s="59"/>
      <c r="AA39" s="60"/>
      <c r="AC39" s="69"/>
      <c r="AD39" s="70"/>
      <c r="AF39" s="69"/>
      <c r="AG39" s="70"/>
      <c r="AI39" s="59"/>
      <c r="AJ39" s="60"/>
    </row>
    <row r="40" spans="1:36" ht="15.9" customHeight="1">
      <c r="A40" s="71"/>
      <c r="B40" s="59"/>
      <c r="C40" s="60"/>
      <c r="D40" s="72"/>
      <c r="E40" s="59"/>
      <c r="F40" s="60"/>
      <c r="G40" s="72"/>
      <c r="H40" s="59"/>
      <c r="I40" s="60"/>
      <c r="J40" s="72"/>
      <c r="K40" s="59"/>
      <c r="L40" s="60"/>
      <c r="M40" s="72"/>
      <c r="N40" s="59"/>
      <c r="O40" s="60"/>
      <c r="P40" s="72"/>
      <c r="Q40" s="59"/>
      <c r="R40" s="60"/>
      <c r="T40" s="59"/>
      <c r="U40" s="60"/>
      <c r="W40" s="59"/>
      <c r="X40" s="60"/>
      <c r="Z40" s="59"/>
      <c r="AA40" s="60"/>
      <c r="AC40" s="69"/>
      <c r="AD40" s="70"/>
      <c r="AF40" s="69"/>
      <c r="AG40" s="70"/>
      <c r="AI40" s="59"/>
      <c r="AJ40" s="60"/>
    </row>
    <row r="41" spans="1:36" ht="15.9" customHeight="1">
      <c r="A41" s="71"/>
      <c r="B41" s="59"/>
      <c r="C41" s="60"/>
      <c r="D41" s="72"/>
      <c r="E41" s="59"/>
      <c r="F41" s="60"/>
      <c r="G41" s="72"/>
      <c r="H41" s="59"/>
      <c r="I41" s="60"/>
      <c r="J41" s="72"/>
      <c r="K41" s="59"/>
      <c r="L41" s="60"/>
      <c r="M41" s="72"/>
      <c r="N41" s="59"/>
      <c r="O41" s="60"/>
      <c r="P41" s="72"/>
      <c r="Q41" s="59"/>
      <c r="R41" s="60"/>
      <c r="T41" s="59"/>
      <c r="U41" s="60"/>
      <c r="W41" s="59"/>
      <c r="X41" s="60"/>
      <c r="Z41" s="59"/>
      <c r="AA41" s="60"/>
      <c r="AC41" s="69"/>
      <c r="AD41" s="70"/>
      <c r="AF41" s="69"/>
      <c r="AG41" s="70"/>
      <c r="AI41" s="59"/>
      <c r="AJ41" s="60"/>
    </row>
    <row r="42" spans="1:36" ht="15.9" customHeight="1">
      <c r="A42" s="71"/>
      <c r="B42" s="59"/>
      <c r="C42" s="60"/>
      <c r="D42" s="72"/>
      <c r="E42" s="59"/>
      <c r="F42" s="60"/>
      <c r="G42" s="72"/>
      <c r="H42" s="59"/>
      <c r="I42" s="60"/>
      <c r="J42" s="72"/>
      <c r="K42" s="59"/>
      <c r="L42" s="60"/>
      <c r="M42" s="72"/>
      <c r="N42" s="59"/>
      <c r="O42" s="60"/>
      <c r="P42" s="72"/>
      <c r="Q42" s="59"/>
      <c r="R42" s="60"/>
      <c r="T42" s="59"/>
      <c r="U42" s="60"/>
      <c r="W42" s="59"/>
      <c r="X42" s="60"/>
      <c r="Z42" s="59"/>
      <c r="AA42" s="60"/>
      <c r="AC42" s="69"/>
      <c r="AD42" s="70"/>
      <c r="AF42" s="69"/>
      <c r="AG42" s="70"/>
      <c r="AI42" s="59"/>
      <c r="AJ42" s="60"/>
    </row>
    <row r="43" spans="1:36" ht="15.9" customHeight="1">
      <c r="A43" s="71"/>
      <c r="B43" s="59"/>
      <c r="C43" s="60"/>
      <c r="D43" s="72"/>
      <c r="E43" s="59"/>
      <c r="F43" s="60"/>
      <c r="G43" s="72"/>
      <c r="H43" s="59"/>
      <c r="I43" s="60"/>
      <c r="J43" s="72"/>
      <c r="K43" s="59"/>
      <c r="L43" s="60"/>
      <c r="M43" s="72"/>
      <c r="N43" s="59"/>
      <c r="O43" s="60"/>
      <c r="P43" s="72"/>
      <c r="Q43" s="59"/>
      <c r="R43" s="60"/>
      <c r="T43" s="59"/>
      <c r="U43" s="60"/>
      <c r="W43" s="59"/>
      <c r="X43" s="60"/>
      <c r="Z43" s="59"/>
      <c r="AA43" s="60"/>
      <c r="AC43" s="69"/>
      <c r="AD43" s="70"/>
      <c r="AF43" s="69"/>
      <c r="AG43" s="70"/>
      <c r="AI43" s="59"/>
      <c r="AJ43" s="60"/>
    </row>
    <row r="44" spans="1:36" ht="15.9" customHeight="1">
      <c r="A44" s="71"/>
      <c r="B44" s="59"/>
      <c r="C44" s="60"/>
      <c r="D44" s="72"/>
      <c r="E44" s="59"/>
      <c r="F44" s="60"/>
      <c r="G44" s="72"/>
      <c r="H44" s="59"/>
      <c r="I44" s="60"/>
      <c r="J44" s="72"/>
      <c r="K44" s="59"/>
      <c r="L44" s="60"/>
      <c r="M44" s="72"/>
      <c r="N44" s="59"/>
      <c r="O44" s="60"/>
      <c r="P44" s="72"/>
      <c r="Q44" s="59"/>
      <c r="R44" s="60"/>
      <c r="T44" s="59"/>
      <c r="U44" s="60"/>
      <c r="W44" s="59"/>
      <c r="X44" s="60"/>
      <c r="Z44" s="59"/>
      <c r="AA44" s="60"/>
      <c r="AC44" s="69"/>
      <c r="AD44" s="70"/>
      <c r="AF44" s="69"/>
      <c r="AG44" s="70"/>
      <c r="AI44" s="59"/>
      <c r="AJ44" s="60"/>
    </row>
    <row r="45" spans="1:36" ht="15.9" customHeight="1">
      <c r="A45" s="71"/>
      <c r="B45" s="59"/>
      <c r="C45" s="60"/>
      <c r="D45" s="72"/>
      <c r="E45" s="59"/>
      <c r="F45" s="60"/>
      <c r="G45" s="72"/>
      <c r="H45" s="59"/>
      <c r="I45" s="60"/>
      <c r="J45" s="72"/>
      <c r="K45" s="59"/>
      <c r="L45" s="60"/>
      <c r="M45" s="72"/>
      <c r="N45" s="59"/>
      <c r="O45" s="60"/>
      <c r="P45" s="72"/>
      <c r="Q45" s="59"/>
      <c r="R45" s="60"/>
      <c r="T45" s="59"/>
      <c r="U45" s="60"/>
      <c r="W45" s="59"/>
      <c r="X45" s="60"/>
      <c r="Z45" s="59"/>
      <c r="AA45" s="60"/>
      <c r="AC45" s="69"/>
      <c r="AD45" s="70"/>
      <c r="AF45" s="69"/>
      <c r="AG45" s="70"/>
      <c r="AI45" s="59"/>
      <c r="AJ45" s="60"/>
    </row>
    <row r="46" spans="1:36" ht="15.9" customHeight="1">
      <c r="A46" s="71"/>
      <c r="B46" s="59"/>
      <c r="C46" s="60"/>
      <c r="D46" s="72"/>
      <c r="E46" s="59"/>
      <c r="F46" s="60"/>
      <c r="G46" s="72"/>
      <c r="H46" s="59"/>
      <c r="I46" s="60"/>
      <c r="J46" s="72"/>
      <c r="K46" s="59"/>
      <c r="L46" s="60"/>
      <c r="M46" s="72"/>
      <c r="N46" s="59"/>
      <c r="O46" s="60"/>
      <c r="P46" s="72"/>
      <c r="Q46" s="59"/>
      <c r="R46" s="60"/>
      <c r="T46" s="59"/>
      <c r="U46" s="60"/>
      <c r="W46" s="59"/>
      <c r="X46" s="60"/>
      <c r="Z46" s="59"/>
      <c r="AA46" s="60"/>
      <c r="AC46" s="69"/>
      <c r="AD46" s="70"/>
      <c r="AF46" s="69"/>
      <c r="AG46" s="70"/>
      <c r="AI46" s="59"/>
      <c r="AJ46" s="60"/>
    </row>
    <row r="47" spans="1:36" ht="15.9" customHeight="1">
      <c r="A47" s="71"/>
      <c r="B47" s="59"/>
      <c r="C47" s="60"/>
      <c r="D47" s="72"/>
      <c r="E47" s="59"/>
      <c r="F47" s="60"/>
      <c r="G47" s="72"/>
      <c r="H47" s="59"/>
      <c r="I47" s="60"/>
      <c r="J47" s="72"/>
      <c r="K47" s="59"/>
      <c r="L47" s="60"/>
      <c r="M47" s="72"/>
      <c r="N47" s="59"/>
      <c r="O47" s="60"/>
      <c r="P47" s="72"/>
      <c r="Q47" s="59"/>
      <c r="R47" s="60"/>
      <c r="T47" s="59"/>
      <c r="U47" s="60"/>
      <c r="W47" s="59"/>
      <c r="X47" s="60"/>
      <c r="Z47" s="59"/>
      <c r="AA47" s="60"/>
      <c r="AC47" s="69"/>
      <c r="AD47" s="70"/>
      <c r="AF47" s="69"/>
      <c r="AG47" s="70"/>
      <c r="AI47" s="59"/>
      <c r="AJ47" s="60"/>
    </row>
    <row r="48" spans="1:36" ht="15.9" customHeight="1">
      <c r="A48" s="71"/>
      <c r="B48" s="59"/>
      <c r="C48" s="60"/>
      <c r="D48" s="72"/>
      <c r="E48" s="59"/>
      <c r="F48" s="60"/>
      <c r="G48" s="72"/>
      <c r="H48" s="59"/>
      <c r="I48" s="60"/>
      <c r="J48" s="72"/>
      <c r="K48" s="59"/>
      <c r="L48" s="60"/>
      <c r="M48" s="72"/>
      <c r="N48" s="59"/>
      <c r="O48" s="60"/>
      <c r="P48" s="72"/>
      <c r="Q48" s="59"/>
      <c r="R48" s="60"/>
      <c r="T48" s="59"/>
      <c r="U48" s="60"/>
      <c r="W48" s="59"/>
      <c r="X48" s="60"/>
      <c r="Z48" s="59"/>
      <c r="AA48" s="60"/>
      <c r="AC48" s="69"/>
      <c r="AD48" s="70"/>
      <c r="AF48" s="69"/>
      <c r="AG48" s="70"/>
      <c r="AI48" s="59"/>
      <c r="AJ48" s="60"/>
    </row>
    <row r="49" spans="1:36" ht="15.9" customHeight="1">
      <c r="A49" s="71"/>
      <c r="B49" s="59"/>
      <c r="C49" s="60"/>
      <c r="D49" s="72"/>
      <c r="E49" s="59"/>
      <c r="F49" s="60"/>
      <c r="G49" s="72"/>
      <c r="H49" s="59"/>
      <c r="I49" s="60"/>
      <c r="J49" s="72"/>
      <c r="K49" s="59"/>
      <c r="L49" s="60"/>
      <c r="M49" s="72"/>
      <c r="N49" s="59"/>
      <c r="O49" s="60"/>
      <c r="P49" s="72"/>
      <c r="Q49" s="59"/>
      <c r="R49" s="60"/>
      <c r="T49" s="59"/>
      <c r="U49" s="60"/>
      <c r="W49" s="59"/>
      <c r="X49" s="60"/>
      <c r="Z49" s="59"/>
      <c r="AA49" s="60"/>
      <c r="AC49" s="69"/>
      <c r="AD49" s="70"/>
      <c r="AF49" s="69"/>
      <c r="AG49" s="70"/>
      <c r="AI49" s="59"/>
      <c r="AJ49" s="60"/>
    </row>
    <row r="50" spans="1:36" ht="15.9" customHeight="1">
      <c r="A50" s="71"/>
      <c r="B50" s="59"/>
      <c r="C50" s="60"/>
      <c r="D50" s="72"/>
      <c r="E50" s="59"/>
      <c r="F50" s="60"/>
      <c r="G50" s="72"/>
      <c r="H50" s="59"/>
      <c r="I50" s="60"/>
      <c r="J50" s="72"/>
      <c r="K50" s="59"/>
      <c r="L50" s="60"/>
      <c r="M50" s="72"/>
      <c r="N50" s="59"/>
      <c r="O50" s="60"/>
      <c r="P50" s="72"/>
      <c r="Q50" s="59"/>
      <c r="R50" s="60"/>
      <c r="T50" s="59"/>
      <c r="U50" s="60"/>
      <c r="W50" s="59"/>
      <c r="X50" s="60"/>
      <c r="Z50" s="93"/>
      <c r="AA50" s="94"/>
      <c r="AC50" s="69"/>
      <c r="AD50" s="70"/>
      <c r="AF50" s="59"/>
      <c r="AG50" s="60"/>
      <c r="AI50" s="59"/>
      <c r="AJ50" s="60"/>
    </row>
    <row r="51" spans="1:36" ht="15.9" customHeight="1">
      <c r="A51" s="71"/>
      <c r="B51" s="59"/>
      <c r="C51" s="60"/>
      <c r="D51" s="72"/>
      <c r="E51" s="59"/>
      <c r="F51" s="60"/>
      <c r="G51" s="72"/>
      <c r="H51" s="59"/>
      <c r="I51" s="60"/>
      <c r="J51" s="72"/>
      <c r="K51" s="59"/>
      <c r="L51" s="60"/>
      <c r="M51" s="72"/>
      <c r="N51" s="59"/>
      <c r="O51" s="60"/>
      <c r="P51" s="72"/>
      <c r="Q51" s="59"/>
      <c r="R51" s="60"/>
      <c r="T51" s="59"/>
      <c r="U51" s="60"/>
      <c r="W51" s="59"/>
      <c r="X51" s="60"/>
      <c r="Z51" s="93"/>
      <c r="AA51" s="94"/>
      <c r="AC51" s="69"/>
      <c r="AD51" s="70"/>
      <c r="AF51" s="59"/>
      <c r="AG51" s="60"/>
      <c r="AI51" s="59"/>
      <c r="AJ51" s="60"/>
    </row>
    <row r="52" spans="1:36" ht="15.9" customHeight="1">
      <c r="A52" s="71"/>
      <c r="B52" s="59"/>
      <c r="C52" s="60"/>
      <c r="D52" s="72"/>
      <c r="E52" s="59"/>
      <c r="F52" s="60"/>
      <c r="G52" s="72"/>
      <c r="H52" s="59"/>
      <c r="I52" s="60"/>
      <c r="J52" s="72"/>
      <c r="K52" s="59"/>
      <c r="L52" s="60"/>
      <c r="M52" s="72"/>
      <c r="N52" s="59"/>
      <c r="O52" s="60"/>
      <c r="P52" s="72"/>
      <c r="Q52" s="59"/>
      <c r="R52" s="60"/>
      <c r="T52" s="59"/>
      <c r="U52" s="60"/>
      <c r="W52" s="59"/>
      <c r="X52" s="60"/>
      <c r="Z52" s="93"/>
      <c r="AA52" s="94"/>
      <c r="AC52" s="69"/>
      <c r="AD52" s="70"/>
      <c r="AF52" s="59"/>
      <c r="AG52" s="60"/>
      <c r="AI52" s="59"/>
      <c r="AJ52" s="60"/>
    </row>
    <row r="53" spans="1:36" ht="15.9" customHeight="1">
      <c r="A53" s="71"/>
      <c r="B53" s="59"/>
      <c r="C53" s="60"/>
      <c r="D53" s="72"/>
      <c r="E53" s="59"/>
      <c r="F53" s="60"/>
      <c r="G53" s="72"/>
      <c r="H53" s="59"/>
      <c r="I53" s="60"/>
      <c r="J53" s="72"/>
      <c r="K53" s="59"/>
      <c r="L53" s="60"/>
      <c r="M53" s="72"/>
      <c r="N53" s="59"/>
      <c r="O53" s="60"/>
      <c r="P53" s="72"/>
      <c r="Q53" s="59"/>
      <c r="R53" s="60"/>
      <c r="T53" s="59"/>
      <c r="U53" s="60"/>
      <c r="W53" s="59"/>
      <c r="X53" s="60"/>
      <c r="Z53" s="93"/>
      <c r="AA53" s="94"/>
      <c r="AC53" s="69"/>
      <c r="AD53" s="70"/>
      <c r="AF53" s="59"/>
      <c r="AG53" s="60"/>
      <c r="AI53" s="59"/>
      <c r="AJ53" s="60"/>
    </row>
    <row r="54" spans="1:36" ht="15.9" customHeight="1">
      <c r="A54" s="71"/>
      <c r="B54" s="59"/>
      <c r="C54" s="60"/>
      <c r="D54" s="72"/>
      <c r="E54" s="59"/>
      <c r="F54" s="60"/>
      <c r="G54" s="72"/>
      <c r="H54" s="59"/>
      <c r="I54" s="60"/>
      <c r="J54" s="72"/>
      <c r="K54" s="59"/>
      <c r="L54" s="60"/>
      <c r="M54" s="72"/>
      <c r="N54" s="59"/>
      <c r="O54" s="60"/>
      <c r="P54" s="72"/>
      <c r="Q54" s="59"/>
      <c r="R54" s="60"/>
      <c r="T54" s="59"/>
      <c r="U54" s="60"/>
      <c r="W54" s="59"/>
      <c r="X54" s="60"/>
      <c r="Z54" s="93"/>
      <c r="AA54" s="94"/>
      <c r="AC54" s="69"/>
      <c r="AD54" s="70"/>
      <c r="AF54" s="59"/>
      <c r="AG54" s="60"/>
      <c r="AI54" s="59"/>
      <c r="AJ54" s="60"/>
    </row>
    <row r="55" spans="1:36" ht="15.9" customHeight="1">
      <c r="A55" s="71"/>
      <c r="B55" s="59"/>
      <c r="C55" s="60"/>
      <c r="D55" s="72"/>
      <c r="E55" s="59"/>
      <c r="F55" s="60"/>
      <c r="G55" s="72"/>
      <c r="H55" s="59"/>
      <c r="I55" s="60"/>
      <c r="J55" s="72"/>
      <c r="K55" s="59"/>
      <c r="L55" s="60"/>
      <c r="M55" s="72"/>
      <c r="N55" s="59"/>
      <c r="O55" s="60"/>
      <c r="P55" s="72"/>
      <c r="Q55" s="59"/>
      <c r="R55" s="60"/>
      <c r="T55" s="59"/>
      <c r="U55" s="60"/>
      <c r="W55" s="59"/>
      <c r="X55" s="60"/>
      <c r="Z55" s="93"/>
      <c r="AA55" s="94"/>
      <c r="AC55" s="69"/>
      <c r="AD55" s="70"/>
      <c r="AF55" s="59"/>
      <c r="AG55" s="60"/>
      <c r="AI55" s="59"/>
      <c r="AJ55" s="60"/>
    </row>
    <row r="56" spans="1:36" ht="15.9" customHeight="1">
      <c r="A56" s="71"/>
      <c r="B56" s="59"/>
      <c r="C56" s="60"/>
      <c r="D56" s="72"/>
      <c r="E56" s="59"/>
      <c r="F56" s="60"/>
      <c r="G56" s="72"/>
      <c r="H56" s="59"/>
      <c r="I56" s="60"/>
      <c r="J56" s="72"/>
      <c r="K56" s="59"/>
      <c r="L56" s="60"/>
      <c r="M56" s="72"/>
      <c r="N56" s="59"/>
      <c r="O56" s="60"/>
      <c r="P56" s="72"/>
      <c r="Q56" s="59"/>
      <c r="R56" s="60"/>
      <c r="T56" s="142"/>
      <c r="U56" s="142"/>
      <c r="W56" s="59"/>
      <c r="X56" s="60"/>
      <c r="Z56" s="93"/>
      <c r="AA56" s="94"/>
      <c r="AC56" s="69"/>
      <c r="AD56" s="70"/>
      <c r="AF56" s="59"/>
      <c r="AG56" s="60"/>
      <c r="AI56" s="59"/>
      <c r="AJ56" s="60"/>
    </row>
    <row r="57" spans="1:36" ht="15.9" customHeight="1">
      <c r="A57" s="71"/>
      <c r="B57" s="59"/>
      <c r="C57" s="60"/>
      <c r="D57" s="72"/>
      <c r="E57" s="59"/>
      <c r="F57" s="60"/>
      <c r="G57" s="72"/>
      <c r="H57" s="59"/>
      <c r="I57" s="60"/>
      <c r="J57" s="72"/>
      <c r="K57" s="118"/>
      <c r="L57" s="94"/>
      <c r="M57" s="72"/>
      <c r="N57" s="59"/>
      <c r="O57" s="60"/>
      <c r="P57" s="72"/>
      <c r="Q57" s="117"/>
      <c r="R57" s="117"/>
      <c r="T57" s="142"/>
      <c r="U57" s="142"/>
      <c r="W57" s="59"/>
      <c r="X57" s="60"/>
      <c r="Z57" s="93"/>
      <c r="AA57" s="94"/>
      <c r="AC57" s="69"/>
      <c r="AD57" s="70"/>
      <c r="AF57" s="59"/>
      <c r="AG57" s="60"/>
      <c r="AI57" s="59"/>
      <c r="AJ57" s="60"/>
    </row>
    <row r="58" spans="1:36" ht="15.9" customHeight="1">
      <c r="A58" s="71"/>
      <c r="B58" s="59"/>
      <c r="C58" s="60"/>
      <c r="D58" s="72"/>
      <c r="E58" s="59"/>
      <c r="F58" s="60"/>
      <c r="G58" s="72"/>
      <c r="H58" s="59"/>
      <c r="I58" s="60"/>
      <c r="J58" s="72"/>
      <c r="K58" s="118"/>
      <c r="L58" s="94"/>
      <c r="M58" s="72"/>
      <c r="N58" s="59"/>
      <c r="O58" s="60"/>
      <c r="P58" s="72"/>
      <c r="Q58" s="117"/>
      <c r="R58" s="117"/>
      <c r="T58" s="142"/>
      <c r="U58" s="142"/>
      <c r="W58" s="59"/>
      <c r="X58" s="60"/>
      <c r="Z58" s="93"/>
      <c r="AA58" s="94"/>
      <c r="AC58" s="69"/>
      <c r="AD58" s="70"/>
      <c r="AF58" s="59"/>
      <c r="AG58" s="60"/>
      <c r="AI58" s="59"/>
      <c r="AJ58" s="60"/>
    </row>
    <row r="59" spans="1:36" ht="15.9" customHeight="1">
      <c r="A59" s="71"/>
      <c r="B59" s="59"/>
      <c r="C59" s="60"/>
      <c r="D59" s="72"/>
      <c r="E59" s="59"/>
      <c r="F59" s="60"/>
      <c r="G59" s="72"/>
      <c r="H59" s="59"/>
      <c r="I59" s="60"/>
      <c r="J59" s="72"/>
      <c r="K59" s="118"/>
      <c r="L59" s="94"/>
      <c r="M59" s="72"/>
      <c r="N59" s="59"/>
      <c r="O59" s="60"/>
      <c r="P59" s="72"/>
      <c r="Q59" s="117"/>
      <c r="R59" s="117"/>
      <c r="T59" s="142"/>
      <c r="U59" s="142"/>
      <c r="W59" s="59"/>
      <c r="X59" s="60"/>
      <c r="Z59" s="93"/>
      <c r="AA59" s="94"/>
      <c r="AC59" s="69"/>
      <c r="AD59" s="70"/>
      <c r="AF59" s="59"/>
      <c r="AG59" s="60"/>
      <c r="AI59" s="59"/>
      <c r="AJ59" s="60"/>
    </row>
    <row r="60" spans="1:36" ht="15.9" customHeight="1">
      <c r="A60" s="71"/>
      <c r="B60" s="59"/>
      <c r="C60" s="60"/>
      <c r="D60" s="72"/>
      <c r="E60" s="59"/>
      <c r="F60" s="60"/>
      <c r="G60" s="72"/>
      <c r="H60" s="59"/>
      <c r="I60" s="60"/>
      <c r="J60" s="72"/>
      <c r="K60" s="118"/>
      <c r="L60" s="94"/>
      <c r="M60" s="72"/>
      <c r="N60" s="59"/>
      <c r="O60" s="60"/>
      <c r="P60" s="72"/>
      <c r="Q60" s="117"/>
      <c r="R60" s="117"/>
      <c r="T60" s="142"/>
      <c r="U60" s="142"/>
      <c r="W60" s="113"/>
      <c r="X60" s="114"/>
      <c r="Z60" s="93"/>
      <c r="AA60" s="94"/>
      <c r="AC60" s="69"/>
      <c r="AD60" s="70"/>
      <c r="AF60" s="59"/>
      <c r="AG60" s="60"/>
      <c r="AI60" s="59"/>
      <c r="AJ60" s="60"/>
    </row>
    <row r="61" spans="1:36" ht="15.9" customHeight="1">
      <c r="A61" s="71"/>
      <c r="B61" s="59"/>
      <c r="C61" s="60"/>
      <c r="D61" s="72"/>
      <c r="E61" s="59"/>
      <c r="F61" s="60"/>
      <c r="G61" s="72"/>
      <c r="H61" s="59"/>
      <c r="I61" s="60"/>
      <c r="J61" s="72"/>
      <c r="K61" s="118"/>
      <c r="L61" s="94"/>
      <c r="M61" s="72"/>
      <c r="N61" s="59"/>
      <c r="O61" s="60"/>
      <c r="P61" s="72"/>
      <c r="Q61" s="117"/>
      <c r="R61" s="117"/>
      <c r="T61" s="142"/>
      <c r="U61" s="142"/>
      <c r="W61" s="113"/>
      <c r="X61" s="114"/>
      <c r="Z61" s="113"/>
      <c r="AA61" s="114"/>
      <c r="AC61" s="69"/>
      <c r="AD61" s="70"/>
      <c r="AF61" s="59"/>
      <c r="AG61" s="60"/>
      <c r="AI61" s="59"/>
      <c r="AJ61" s="60"/>
    </row>
    <row r="62" spans="1:36" ht="15.9" customHeight="1">
      <c r="A62" s="71"/>
      <c r="B62" s="59"/>
      <c r="C62" s="60"/>
      <c r="D62" s="72"/>
      <c r="E62" s="59"/>
      <c r="F62" s="60"/>
      <c r="G62" s="72"/>
      <c r="H62" s="59"/>
      <c r="I62" s="60"/>
      <c r="J62" s="72"/>
      <c r="K62" s="118"/>
      <c r="L62" s="94"/>
      <c r="M62" s="72"/>
      <c r="N62" s="59"/>
      <c r="O62" s="60"/>
      <c r="P62" s="72"/>
      <c r="Q62" s="117"/>
      <c r="R62" s="117"/>
      <c r="T62" s="142"/>
      <c r="U62" s="142"/>
      <c r="W62" s="113"/>
      <c r="X62" s="114"/>
      <c r="Z62" s="113"/>
      <c r="AA62" s="114"/>
      <c r="AC62" s="69"/>
      <c r="AD62" s="70"/>
      <c r="AF62" s="110"/>
      <c r="AG62" s="112"/>
      <c r="AI62" s="59"/>
      <c r="AJ62" s="60"/>
    </row>
    <row r="63" spans="1:36" ht="15.9" customHeight="1">
      <c r="A63" s="71"/>
      <c r="B63" s="59"/>
      <c r="C63" s="60"/>
      <c r="D63" s="72"/>
      <c r="E63" s="59"/>
      <c r="F63" s="60"/>
      <c r="G63" s="72"/>
      <c r="H63" s="59"/>
      <c r="I63" s="60"/>
      <c r="J63" s="72"/>
      <c r="K63" s="118"/>
      <c r="L63" s="94"/>
      <c r="M63" s="72"/>
      <c r="N63" s="59"/>
      <c r="O63" s="60"/>
      <c r="P63" s="72"/>
      <c r="Q63" s="117"/>
      <c r="R63" s="117"/>
      <c r="T63" s="142"/>
      <c r="U63" s="142"/>
      <c r="W63" s="113"/>
      <c r="X63" s="114"/>
      <c r="Z63" s="113"/>
      <c r="AA63" s="114"/>
      <c r="AC63" s="59"/>
      <c r="AD63" s="60"/>
      <c r="AF63" s="110"/>
      <c r="AG63" s="112"/>
      <c r="AI63" s="59"/>
      <c r="AJ63" s="60"/>
    </row>
    <row r="64" spans="1:36" ht="15.9" customHeight="1">
      <c r="A64" s="71"/>
      <c r="B64" s="59"/>
      <c r="C64" s="60"/>
      <c r="D64" s="72"/>
      <c r="E64" s="59"/>
      <c r="F64" s="60"/>
      <c r="G64" s="72"/>
      <c r="H64" s="59"/>
      <c r="I64" s="60"/>
      <c r="J64" s="72"/>
      <c r="K64" s="118"/>
      <c r="L64" s="94"/>
      <c r="M64" s="72"/>
      <c r="N64" s="59"/>
      <c r="O64" s="60"/>
      <c r="P64" s="72"/>
      <c r="Q64" s="117"/>
      <c r="R64" s="117"/>
      <c r="T64" s="142"/>
      <c r="U64" s="142"/>
      <c r="W64" s="113"/>
      <c r="X64" s="114"/>
      <c r="Z64" s="113"/>
      <c r="AA64" s="114"/>
      <c r="AC64" s="113"/>
      <c r="AD64" s="114"/>
      <c r="AF64" s="110"/>
      <c r="AG64" s="112"/>
      <c r="AI64" s="59"/>
      <c r="AJ64" s="60"/>
    </row>
    <row r="65" spans="1:36" ht="15.9" customHeight="1">
      <c r="A65" s="71"/>
      <c r="B65" s="59"/>
      <c r="C65" s="60"/>
      <c r="D65" s="72"/>
      <c r="E65" s="59"/>
      <c r="F65" s="60"/>
      <c r="G65" s="72"/>
      <c r="H65" s="59"/>
      <c r="I65" s="60"/>
      <c r="J65" s="72"/>
      <c r="K65" s="118"/>
      <c r="L65" s="94"/>
      <c r="M65" s="72"/>
      <c r="N65" s="59"/>
      <c r="O65" s="60"/>
      <c r="P65" s="72"/>
      <c r="Q65" s="117"/>
      <c r="R65" s="117"/>
      <c r="T65" s="142"/>
      <c r="U65" s="142"/>
      <c r="W65" s="113"/>
      <c r="X65" s="114"/>
      <c r="Z65" s="113"/>
      <c r="AA65" s="114"/>
      <c r="AC65" s="113"/>
      <c r="AD65" s="114"/>
      <c r="AF65" s="110"/>
      <c r="AG65" s="112"/>
      <c r="AI65" s="59"/>
      <c r="AJ65" s="60"/>
    </row>
    <row r="66" spans="1:36" ht="15.9" customHeight="1">
      <c r="A66" s="71"/>
      <c r="B66" s="59"/>
      <c r="C66" s="60"/>
      <c r="D66" s="72"/>
      <c r="E66" s="59"/>
      <c r="F66" s="60"/>
      <c r="G66" s="72"/>
      <c r="H66" s="59"/>
      <c r="I66" s="60"/>
      <c r="J66" s="72"/>
      <c r="K66" s="110"/>
      <c r="L66" s="111"/>
      <c r="M66" s="72"/>
      <c r="N66" s="59"/>
      <c r="O66" s="60"/>
      <c r="P66" s="72"/>
      <c r="Q66" s="117"/>
      <c r="R66" s="117"/>
      <c r="T66" s="142"/>
      <c r="U66" s="142"/>
      <c r="W66" s="113"/>
      <c r="X66" s="114"/>
      <c r="Z66" s="113"/>
      <c r="AA66" s="114"/>
      <c r="AC66" s="113"/>
      <c r="AD66" s="114"/>
      <c r="AF66" s="110"/>
      <c r="AG66" s="112"/>
      <c r="AI66" s="59"/>
      <c r="AJ66" s="60"/>
    </row>
    <row r="67" spans="1:36" ht="15.9" customHeight="1">
      <c r="A67" s="71"/>
      <c r="B67" s="93"/>
      <c r="C67" s="94"/>
      <c r="D67" s="72"/>
      <c r="E67" s="59"/>
      <c r="F67" s="60"/>
      <c r="G67" s="72"/>
      <c r="H67" s="59"/>
      <c r="I67" s="60"/>
      <c r="J67" s="72"/>
      <c r="K67" s="110"/>
      <c r="L67" s="111"/>
      <c r="M67" s="72"/>
      <c r="N67" s="103"/>
      <c r="O67" s="102"/>
      <c r="P67" s="72"/>
      <c r="Q67" s="117"/>
      <c r="R67" s="117"/>
      <c r="T67" s="142"/>
      <c r="U67" s="142"/>
      <c r="W67" s="113"/>
      <c r="X67" s="114"/>
      <c r="Z67" s="113"/>
      <c r="AA67" s="114"/>
      <c r="AC67" s="113"/>
      <c r="AD67" s="114"/>
      <c r="AF67" s="110"/>
      <c r="AG67" s="112"/>
      <c r="AI67" s="59"/>
      <c r="AJ67" s="60"/>
    </row>
    <row r="68" spans="1:36" ht="15.9" customHeight="1">
      <c r="A68" s="71"/>
      <c r="B68" s="93"/>
      <c r="C68" s="94"/>
      <c r="D68" s="72"/>
      <c r="E68" s="59"/>
      <c r="F68" s="60"/>
      <c r="G68" s="72"/>
      <c r="H68" s="59"/>
      <c r="I68" s="60"/>
      <c r="J68" s="72"/>
      <c r="K68" s="110"/>
      <c r="L68" s="111"/>
      <c r="M68" s="72"/>
      <c r="N68" s="103"/>
      <c r="O68" s="102"/>
      <c r="P68" s="72"/>
      <c r="Q68" s="117"/>
      <c r="R68" s="117"/>
      <c r="T68" s="142"/>
      <c r="U68" s="142"/>
      <c r="W68" s="113"/>
      <c r="X68" s="114"/>
      <c r="Z68" s="113"/>
      <c r="AA68" s="114"/>
      <c r="AC68" s="113"/>
      <c r="AD68" s="114"/>
      <c r="AF68" s="110"/>
      <c r="AG68" s="112"/>
      <c r="AI68" s="59"/>
      <c r="AJ68" s="60"/>
    </row>
    <row r="69" spans="1:36" ht="15.9" customHeight="1">
      <c r="A69" s="71"/>
      <c r="B69" s="93"/>
      <c r="C69" s="94"/>
      <c r="D69" s="72"/>
      <c r="E69" s="93"/>
      <c r="F69" s="94"/>
      <c r="G69" s="72"/>
      <c r="H69" s="59"/>
      <c r="I69" s="60"/>
      <c r="J69" s="72"/>
      <c r="K69" s="110"/>
      <c r="L69" s="111"/>
      <c r="M69" s="72"/>
      <c r="N69" s="103"/>
      <c r="O69" s="102"/>
      <c r="P69" s="72"/>
      <c r="Q69" s="117"/>
      <c r="R69" s="117"/>
      <c r="T69" s="142"/>
      <c r="U69" s="142"/>
      <c r="W69" s="113"/>
      <c r="X69" s="114"/>
      <c r="Z69" s="113"/>
      <c r="AA69" s="114"/>
      <c r="AC69" s="113"/>
      <c r="AD69" s="114"/>
      <c r="AF69" s="110"/>
      <c r="AG69" s="112"/>
      <c r="AI69" s="59"/>
      <c r="AJ69" s="60"/>
    </row>
    <row r="70" spans="1:36" ht="15.9" customHeight="1">
      <c r="A70" s="71"/>
      <c r="B70" s="93"/>
      <c r="C70" s="94"/>
      <c r="D70" s="72"/>
      <c r="E70" s="93"/>
      <c r="F70" s="94"/>
      <c r="G70" s="72"/>
      <c r="H70" s="59"/>
      <c r="I70" s="60"/>
      <c r="J70" s="72"/>
      <c r="K70" s="110"/>
      <c r="L70" s="111"/>
      <c r="M70" s="72"/>
      <c r="N70" s="103"/>
      <c r="O70" s="102"/>
      <c r="P70" s="72"/>
      <c r="Q70" s="117"/>
      <c r="R70" s="117"/>
      <c r="T70" s="142"/>
      <c r="U70" s="142"/>
      <c r="W70" s="113"/>
      <c r="X70" s="114"/>
      <c r="Z70" s="113"/>
      <c r="AA70" s="114"/>
      <c r="AC70" s="113"/>
      <c r="AD70" s="114"/>
      <c r="AF70" s="110"/>
      <c r="AG70" s="112"/>
      <c r="AI70" s="59"/>
      <c r="AJ70" s="60"/>
    </row>
    <row r="71" spans="1:36" ht="15.9" customHeight="1">
      <c r="A71" s="71"/>
      <c r="B71" s="93"/>
      <c r="C71" s="94"/>
      <c r="D71" s="72"/>
      <c r="E71" s="93"/>
      <c r="F71" s="94"/>
      <c r="G71" s="72"/>
      <c r="H71" s="59"/>
      <c r="I71" s="60"/>
      <c r="J71" s="72"/>
      <c r="K71" s="110"/>
      <c r="L71" s="111"/>
      <c r="M71" s="72"/>
      <c r="N71" s="103"/>
      <c r="O71" s="102"/>
      <c r="P71" s="72"/>
      <c r="Q71" s="117"/>
      <c r="R71" s="117"/>
      <c r="T71" s="142"/>
      <c r="U71" s="142"/>
      <c r="W71" s="113"/>
      <c r="X71" s="114"/>
      <c r="Z71" s="113"/>
      <c r="AA71" s="114"/>
      <c r="AC71" s="113"/>
      <c r="AD71" s="114"/>
      <c r="AF71" s="110"/>
      <c r="AG71" s="112"/>
      <c r="AI71" s="59"/>
      <c r="AJ71" s="60"/>
    </row>
    <row r="72" spans="1:36" ht="15.9" customHeight="1">
      <c r="A72" s="71"/>
      <c r="B72" s="93"/>
      <c r="C72" s="94"/>
      <c r="D72" s="72"/>
      <c r="E72" s="93"/>
      <c r="F72" s="94"/>
      <c r="G72" s="72"/>
      <c r="H72" s="59"/>
      <c r="I72" s="60"/>
      <c r="J72" s="72"/>
      <c r="K72" s="110"/>
      <c r="L72" s="111"/>
      <c r="M72" s="72"/>
      <c r="N72" s="103"/>
      <c r="O72" s="102"/>
      <c r="P72" s="72"/>
      <c r="Q72" s="117"/>
      <c r="R72" s="117"/>
      <c r="T72" s="142"/>
      <c r="U72" s="142"/>
      <c r="W72" s="113"/>
      <c r="X72" s="114"/>
      <c r="Z72" s="113"/>
      <c r="AA72" s="114"/>
      <c r="AC72" s="113"/>
      <c r="AD72" s="114"/>
      <c r="AF72" s="110"/>
      <c r="AG72" s="112"/>
      <c r="AI72" s="59"/>
      <c r="AJ72" s="60"/>
    </row>
    <row r="73" spans="1:36" ht="15.9" customHeight="1">
      <c r="A73" s="71"/>
      <c r="B73" s="93"/>
      <c r="C73" s="94"/>
      <c r="D73" s="72"/>
      <c r="E73" s="93"/>
      <c r="F73" s="94"/>
      <c r="G73" s="72"/>
      <c r="H73" s="59"/>
      <c r="I73" s="60"/>
      <c r="J73" s="72"/>
      <c r="K73" s="110"/>
      <c r="L73" s="111"/>
      <c r="M73" s="72"/>
      <c r="N73" s="103"/>
      <c r="O73" s="102"/>
      <c r="P73" s="72"/>
      <c r="Q73" s="117"/>
      <c r="R73" s="117"/>
      <c r="T73" s="142"/>
      <c r="U73" s="142"/>
      <c r="W73" s="113"/>
      <c r="X73" s="114"/>
      <c r="Z73" s="113"/>
      <c r="AA73" s="114"/>
      <c r="AC73" s="113"/>
      <c r="AD73" s="114"/>
      <c r="AF73" s="110"/>
      <c r="AG73" s="112"/>
      <c r="AI73" s="59"/>
      <c r="AJ73" s="60"/>
    </row>
    <row r="74" spans="1:36" ht="15.9" customHeight="1">
      <c r="A74" s="71"/>
      <c r="B74" s="93"/>
      <c r="C74" s="94"/>
      <c r="D74" s="72"/>
      <c r="E74" s="93"/>
      <c r="F74" s="94"/>
      <c r="G74" s="72"/>
      <c r="H74" s="59"/>
      <c r="I74" s="60"/>
      <c r="J74" s="72"/>
      <c r="K74" s="110"/>
      <c r="L74" s="111"/>
      <c r="M74" s="72"/>
      <c r="N74" s="103"/>
      <c r="O74" s="102"/>
      <c r="P74" s="72"/>
      <c r="Q74" s="117"/>
      <c r="R74" s="117"/>
      <c r="T74" s="142"/>
      <c r="U74" s="142"/>
      <c r="W74" s="113"/>
      <c r="X74" s="114"/>
      <c r="Z74" s="113"/>
      <c r="AA74" s="114"/>
      <c r="AC74" s="113"/>
      <c r="AD74" s="114"/>
      <c r="AF74" s="110"/>
      <c r="AG74" s="112"/>
      <c r="AI74" s="59"/>
      <c r="AJ74" s="60"/>
    </row>
    <row r="75" spans="1:36" ht="15.9" customHeight="1">
      <c r="A75" s="71"/>
      <c r="B75" s="93"/>
      <c r="C75" s="94"/>
      <c r="D75" s="72"/>
      <c r="E75" s="93"/>
      <c r="F75" s="94"/>
      <c r="G75" s="72"/>
      <c r="H75" s="59"/>
      <c r="I75" s="60"/>
      <c r="J75" s="72"/>
      <c r="K75" s="110"/>
      <c r="L75" s="111"/>
      <c r="M75" s="72"/>
      <c r="N75" s="103"/>
      <c r="O75" s="102"/>
      <c r="P75" s="72"/>
      <c r="Q75" s="117"/>
      <c r="R75" s="117"/>
      <c r="T75" s="142"/>
      <c r="U75" s="142"/>
      <c r="W75" s="113"/>
      <c r="X75" s="114"/>
      <c r="Z75" s="113"/>
      <c r="AA75" s="114"/>
      <c r="AC75" s="113"/>
      <c r="AD75" s="114"/>
      <c r="AF75" s="110"/>
      <c r="AG75" s="112"/>
      <c r="AI75" s="59"/>
      <c r="AJ75" s="60"/>
    </row>
    <row r="76" spans="1:36" ht="15.9" customHeight="1">
      <c r="A76" s="71"/>
      <c r="B76" s="93"/>
      <c r="C76" s="94"/>
      <c r="D76" s="72"/>
      <c r="E76" s="93"/>
      <c r="F76" s="94"/>
      <c r="G76" s="72"/>
      <c r="H76" s="59"/>
      <c r="I76" s="60"/>
      <c r="J76" s="72"/>
      <c r="K76" s="110"/>
      <c r="L76" s="111"/>
      <c r="M76" s="72"/>
      <c r="N76" s="103"/>
      <c r="O76" s="102"/>
      <c r="P76" s="72"/>
      <c r="Q76" s="117"/>
      <c r="R76" s="117"/>
      <c r="T76" s="142"/>
      <c r="U76" s="142"/>
      <c r="W76" s="113"/>
      <c r="X76" s="114"/>
      <c r="Z76" s="113"/>
      <c r="AA76" s="114"/>
      <c r="AC76" s="113"/>
      <c r="AD76" s="114"/>
      <c r="AF76" s="110"/>
      <c r="AG76" s="112"/>
      <c r="AI76" s="93"/>
      <c r="AJ76" s="94"/>
    </row>
    <row r="77" spans="1:36" ht="15.9" customHeight="1">
      <c r="A77" s="71"/>
      <c r="B77" s="93"/>
      <c r="C77" s="94"/>
      <c r="D77" s="72"/>
      <c r="E77" s="93"/>
      <c r="F77" s="94"/>
      <c r="G77" s="72"/>
      <c r="H77" s="59"/>
      <c r="I77" s="60"/>
      <c r="J77" s="72"/>
      <c r="K77" s="110"/>
      <c r="L77" s="111"/>
      <c r="M77" s="72"/>
      <c r="N77" s="103"/>
      <c r="O77" s="102"/>
      <c r="P77" s="72"/>
      <c r="Q77" s="117"/>
      <c r="R77" s="117"/>
      <c r="T77" s="142"/>
      <c r="U77" s="142"/>
      <c r="W77" s="113"/>
      <c r="X77" s="114"/>
      <c r="Z77" s="113"/>
      <c r="AA77" s="114"/>
      <c r="AC77" s="113"/>
      <c r="AD77" s="114"/>
      <c r="AF77" s="110"/>
      <c r="AG77" s="112"/>
      <c r="AI77" s="93"/>
      <c r="AJ77" s="94"/>
    </row>
    <row r="78" spans="1:36" ht="15.9" customHeight="1">
      <c r="A78" s="71"/>
      <c r="B78" s="132"/>
      <c r="C78" s="75"/>
      <c r="D78" s="72"/>
      <c r="E78" s="93"/>
      <c r="F78" s="94"/>
      <c r="G78" s="72"/>
      <c r="H78" s="59"/>
      <c r="I78" s="60"/>
      <c r="J78" s="72"/>
      <c r="K78" s="110"/>
      <c r="L78" s="111"/>
      <c r="M78" s="72"/>
      <c r="N78" s="103"/>
      <c r="O78" s="102"/>
      <c r="P78" s="72"/>
      <c r="Q78" s="117"/>
      <c r="R78" s="117"/>
      <c r="T78" s="142"/>
      <c r="U78" s="142"/>
      <c r="W78" s="113"/>
      <c r="X78" s="114"/>
      <c r="Z78" s="113"/>
      <c r="AA78" s="114"/>
      <c r="AC78" s="113"/>
      <c r="AD78" s="114"/>
      <c r="AF78" s="110"/>
      <c r="AG78" s="112"/>
      <c r="AI78" s="93"/>
      <c r="AJ78" s="94"/>
    </row>
    <row r="79" spans="1:36" ht="15.9" customHeight="1">
      <c r="A79" s="71"/>
      <c r="B79" s="132"/>
      <c r="C79" s="75"/>
      <c r="D79" s="72"/>
      <c r="E79" s="93"/>
      <c r="F79" s="94"/>
      <c r="G79" s="72"/>
      <c r="H79" s="59"/>
      <c r="I79" s="60"/>
      <c r="J79" s="72"/>
      <c r="K79" s="110"/>
      <c r="L79" s="111"/>
      <c r="M79" s="72"/>
      <c r="N79" s="103"/>
      <c r="O79" s="102"/>
      <c r="P79" s="72"/>
      <c r="Q79" s="117"/>
      <c r="R79" s="117"/>
      <c r="T79" s="142"/>
      <c r="U79" s="142"/>
      <c r="W79" s="113"/>
      <c r="X79" s="114"/>
      <c r="Z79" s="113"/>
      <c r="AA79" s="114"/>
      <c r="AC79" s="113"/>
      <c r="AD79" s="114"/>
      <c r="AF79" s="110"/>
      <c r="AG79" s="112"/>
      <c r="AI79" s="93"/>
      <c r="AJ79" s="94"/>
    </row>
    <row r="80" spans="1:36" ht="15.9" customHeight="1">
      <c r="A80" s="71"/>
      <c r="B80" s="132"/>
      <c r="C80" s="75"/>
      <c r="D80" s="72"/>
      <c r="E80" s="93"/>
      <c r="F80" s="94"/>
      <c r="G80" s="72"/>
      <c r="H80" s="59"/>
      <c r="I80" s="60"/>
      <c r="J80" s="72"/>
      <c r="K80" s="110"/>
      <c r="L80" s="111"/>
      <c r="M80" s="72"/>
      <c r="N80" s="103"/>
      <c r="O80" s="102"/>
      <c r="P80" s="72"/>
      <c r="Q80" s="117"/>
      <c r="R80" s="117"/>
      <c r="T80" s="110"/>
      <c r="U80" s="112"/>
      <c r="W80" s="113"/>
      <c r="X80" s="114"/>
      <c r="Z80" s="113"/>
      <c r="AA80" s="114"/>
      <c r="AC80" s="113"/>
      <c r="AD80" s="114"/>
      <c r="AF80" s="110"/>
      <c r="AG80" s="112"/>
      <c r="AI80" s="93"/>
      <c r="AJ80" s="94"/>
    </row>
    <row r="81" spans="1:36" ht="15.9" customHeight="1">
      <c r="A81" s="71"/>
      <c r="B81" s="132"/>
      <c r="C81" s="75"/>
      <c r="D81" s="72"/>
      <c r="E81" s="93"/>
      <c r="F81" s="94"/>
      <c r="G81" s="72"/>
      <c r="H81" s="59"/>
      <c r="I81" s="60"/>
      <c r="J81" s="72"/>
      <c r="K81" s="110"/>
      <c r="L81" s="111"/>
      <c r="M81" s="72"/>
      <c r="N81" s="103"/>
      <c r="O81" s="102"/>
      <c r="P81" s="72"/>
      <c r="Q81" s="117"/>
      <c r="R81" s="117"/>
      <c r="T81" s="110"/>
      <c r="U81" s="112"/>
      <c r="W81" s="113"/>
      <c r="X81" s="114"/>
      <c r="Z81" s="113"/>
      <c r="AA81" s="114"/>
      <c r="AC81" s="113"/>
      <c r="AD81" s="114"/>
      <c r="AF81" s="110"/>
      <c r="AG81" s="112"/>
      <c r="AI81" s="110"/>
      <c r="AJ81" s="112"/>
    </row>
    <row r="82" spans="1:36" ht="15.9" customHeight="1">
      <c r="A82" s="71"/>
      <c r="B82" s="132"/>
      <c r="C82" s="75"/>
      <c r="D82" s="72"/>
      <c r="E82" s="93"/>
      <c r="F82" s="94"/>
      <c r="G82" s="72"/>
      <c r="H82" s="59"/>
      <c r="I82" s="60"/>
      <c r="J82" s="72"/>
      <c r="K82" s="110"/>
      <c r="L82" s="111"/>
      <c r="M82" s="72"/>
      <c r="N82" s="103"/>
      <c r="O82" s="102"/>
      <c r="P82" s="72"/>
      <c r="Q82" s="117"/>
      <c r="R82" s="117"/>
      <c r="T82" s="110"/>
      <c r="U82" s="112"/>
      <c r="W82" s="113"/>
      <c r="X82" s="114"/>
      <c r="Z82" s="113"/>
      <c r="AA82" s="114"/>
      <c r="AC82" s="113"/>
      <c r="AD82" s="114"/>
      <c r="AF82" s="110"/>
      <c r="AG82" s="112"/>
      <c r="AI82" s="110"/>
      <c r="AJ82" s="112"/>
    </row>
    <row r="83" spans="1:36" ht="15.9" customHeight="1">
      <c r="A83" s="71"/>
      <c r="B83" s="132"/>
      <c r="C83" s="75"/>
      <c r="D83" s="72"/>
      <c r="E83" s="93"/>
      <c r="F83" s="94"/>
      <c r="G83" s="72"/>
      <c r="H83" s="59"/>
      <c r="I83" s="60"/>
      <c r="J83" s="72"/>
      <c r="K83" s="110"/>
      <c r="L83" s="111"/>
      <c r="M83" s="72"/>
      <c r="N83" s="103"/>
      <c r="O83" s="102"/>
      <c r="P83" s="72"/>
      <c r="Q83" s="117"/>
      <c r="R83" s="117"/>
      <c r="T83" s="110"/>
      <c r="U83" s="112"/>
      <c r="W83" s="113"/>
      <c r="X83" s="114"/>
      <c r="Z83" s="113"/>
      <c r="AA83" s="114"/>
      <c r="AC83" s="113"/>
      <c r="AD83" s="114"/>
      <c r="AF83" s="110"/>
      <c r="AG83" s="112"/>
      <c r="AI83" s="110"/>
      <c r="AJ83" s="112"/>
    </row>
    <row r="84" spans="1:36" ht="15.9" customHeight="1">
      <c r="A84" s="71"/>
      <c r="B84" s="132"/>
      <c r="C84" s="75"/>
      <c r="D84" s="72"/>
      <c r="E84" s="93"/>
      <c r="F84" s="94"/>
      <c r="G84" s="72"/>
      <c r="H84" s="59"/>
      <c r="I84" s="60"/>
      <c r="J84" s="72"/>
      <c r="K84" s="110"/>
      <c r="L84" s="111"/>
      <c r="M84" s="72"/>
      <c r="N84" s="103"/>
      <c r="O84" s="102"/>
      <c r="P84" s="72"/>
      <c r="Q84" s="117"/>
      <c r="R84" s="117"/>
      <c r="T84" s="110"/>
      <c r="U84" s="112"/>
      <c r="W84" s="113"/>
      <c r="X84" s="114"/>
      <c r="Z84" s="113"/>
      <c r="AA84" s="114"/>
      <c r="AC84" s="113"/>
      <c r="AD84" s="114"/>
      <c r="AF84" s="110"/>
      <c r="AG84" s="112"/>
      <c r="AI84" s="110"/>
      <c r="AJ84" s="112"/>
    </row>
    <row r="85" spans="1:36" ht="15.9" customHeight="1">
      <c r="A85" s="71"/>
      <c r="B85" s="132"/>
      <c r="C85" s="75"/>
      <c r="D85" s="72"/>
      <c r="E85" s="93"/>
      <c r="F85" s="94"/>
      <c r="G85" s="72"/>
      <c r="H85" s="59"/>
      <c r="I85" s="60"/>
      <c r="J85" s="72"/>
      <c r="K85" s="110"/>
      <c r="L85" s="111"/>
      <c r="M85" s="72"/>
      <c r="N85" s="103"/>
      <c r="O85" s="102"/>
      <c r="P85" s="72"/>
      <c r="Q85" s="117"/>
      <c r="R85" s="117"/>
      <c r="T85" s="110"/>
      <c r="U85" s="112"/>
      <c r="W85" s="113"/>
      <c r="X85" s="114"/>
      <c r="Z85" s="113"/>
      <c r="AA85" s="114"/>
      <c r="AC85" s="113"/>
      <c r="AD85" s="114"/>
      <c r="AF85" s="110"/>
      <c r="AG85" s="112"/>
      <c r="AI85" s="110"/>
      <c r="AJ85" s="112"/>
    </row>
    <row r="86" spans="1:36" ht="15.9" customHeight="1">
      <c r="A86" s="71"/>
      <c r="B86" s="132"/>
      <c r="C86" s="75"/>
      <c r="D86" s="72"/>
      <c r="E86" s="93"/>
      <c r="F86" s="94"/>
      <c r="G86" s="72"/>
      <c r="H86" s="59"/>
      <c r="I86" s="60"/>
      <c r="J86" s="72"/>
      <c r="K86" s="110"/>
      <c r="L86" s="111"/>
      <c r="M86" s="72"/>
      <c r="N86" s="103"/>
      <c r="O86" s="102"/>
      <c r="P86" s="72"/>
      <c r="Q86" s="117"/>
      <c r="R86" s="117"/>
      <c r="T86" s="110"/>
      <c r="U86" s="112"/>
      <c r="W86" s="113"/>
      <c r="X86" s="114"/>
      <c r="Z86" s="113"/>
      <c r="AA86" s="114"/>
      <c r="AC86" s="110"/>
      <c r="AD86" s="112"/>
      <c r="AF86" s="110"/>
      <c r="AG86" s="112"/>
      <c r="AI86" s="110"/>
      <c r="AJ86" s="112"/>
    </row>
    <row r="87" spans="1:36" ht="15.9" customHeight="1">
      <c r="A87" s="71"/>
      <c r="B87" s="132"/>
      <c r="C87" s="75"/>
      <c r="D87" s="72"/>
      <c r="E87" s="93"/>
      <c r="F87" s="94"/>
      <c r="G87" s="72"/>
      <c r="H87" s="59"/>
      <c r="I87" s="60"/>
      <c r="J87" s="72"/>
      <c r="K87" s="110"/>
      <c r="L87" s="111"/>
      <c r="M87" s="72"/>
      <c r="N87" s="103"/>
      <c r="O87" s="102"/>
      <c r="P87" s="72"/>
      <c r="Q87" s="117"/>
      <c r="R87" s="117"/>
      <c r="T87" s="110"/>
      <c r="U87" s="112"/>
      <c r="W87" s="113"/>
      <c r="X87" s="114"/>
      <c r="Z87" s="113"/>
      <c r="AA87" s="114"/>
      <c r="AC87" s="110"/>
      <c r="AD87" s="112"/>
      <c r="AF87" s="110"/>
      <c r="AG87" s="112"/>
      <c r="AI87" s="110"/>
      <c r="AJ87" s="112"/>
    </row>
    <row r="88" spans="1:36" ht="15.9" customHeight="1">
      <c r="A88" s="71"/>
      <c r="B88" s="132"/>
      <c r="C88" s="75"/>
      <c r="D88" s="72"/>
      <c r="E88" s="93"/>
      <c r="F88" s="94"/>
      <c r="G88" s="72"/>
      <c r="H88" s="59"/>
      <c r="I88" s="60"/>
      <c r="J88" s="72"/>
      <c r="K88" s="110"/>
      <c r="L88" s="111"/>
      <c r="M88" s="72"/>
      <c r="N88" s="103"/>
      <c r="O88" s="102"/>
      <c r="P88" s="72"/>
      <c r="Q88" s="117"/>
      <c r="R88" s="117"/>
      <c r="T88" s="110"/>
      <c r="U88" s="112"/>
      <c r="W88" s="113"/>
      <c r="X88" s="114"/>
      <c r="Z88" s="113"/>
      <c r="AA88" s="114"/>
      <c r="AC88" s="110"/>
      <c r="AD88" s="112"/>
      <c r="AF88" s="110"/>
      <c r="AG88" s="112"/>
      <c r="AI88" s="110"/>
      <c r="AJ88" s="112"/>
    </row>
    <row r="89" spans="1:36" ht="15.9" customHeight="1">
      <c r="A89" s="71"/>
      <c r="B89" s="132"/>
      <c r="C89" s="75"/>
      <c r="D89" s="72"/>
      <c r="E89" s="93"/>
      <c r="F89" s="94"/>
      <c r="G89" s="72"/>
      <c r="H89" s="59"/>
      <c r="I89" s="60"/>
      <c r="J89" s="72"/>
      <c r="K89" s="110"/>
      <c r="L89" s="111"/>
      <c r="M89" s="72"/>
      <c r="N89" s="103"/>
      <c r="O89" s="102"/>
      <c r="P89" s="72"/>
      <c r="Q89" s="117"/>
      <c r="R89" s="117"/>
      <c r="T89" s="110"/>
      <c r="U89" s="112"/>
      <c r="W89" s="113"/>
      <c r="X89" s="114"/>
      <c r="Z89" s="113"/>
      <c r="AA89" s="114"/>
      <c r="AC89" s="110"/>
      <c r="AD89" s="112"/>
      <c r="AF89" s="110"/>
      <c r="AG89" s="112"/>
      <c r="AI89" s="110"/>
      <c r="AJ89" s="112"/>
    </row>
    <row r="90" spans="1:36" ht="15.9" customHeight="1">
      <c r="A90" s="71"/>
      <c r="B90" s="132"/>
      <c r="C90" s="75"/>
      <c r="D90" s="72"/>
      <c r="E90" s="93"/>
      <c r="F90" s="94"/>
      <c r="G90" s="72"/>
      <c r="H90" s="59"/>
      <c r="I90" s="60"/>
      <c r="J90" s="72"/>
      <c r="K90" s="110"/>
      <c r="L90" s="111"/>
      <c r="M90" s="72"/>
      <c r="N90" s="110"/>
      <c r="O90" s="111"/>
      <c r="P90" s="72"/>
      <c r="Q90" s="117"/>
      <c r="R90" s="117"/>
      <c r="T90" s="110"/>
      <c r="U90" s="112"/>
      <c r="W90" s="113"/>
      <c r="X90" s="114"/>
      <c r="Z90" s="113"/>
      <c r="AA90" s="114"/>
      <c r="AC90" s="110"/>
      <c r="AD90" s="112"/>
      <c r="AF90" s="110"/>
      <c r="AG90" s="112"/>
      <c r="AI90" s="110"/>
      <c r="AJ90" s="112"/>
    </row>
    <row r="91" spans="1:36" ht="15.9" customHeight="1">
      <c r="A91" s="71"/>
      <c r="B91" s="132"/>
      <c r="C91" s="75"/>
      <c r="D91" s="72"/>
      <c r="E91" s="93"/>
      <c r="F91" s="94"/>
      <c r="G91" s="72"/>
      <c r="H91" s="59"/>
      <c r="I91" s="60"/>
      <c r="J91" s="72"/>
      <c r="K91" s="110"/>
      <c r="L91" s="111"/>
      <c r="M91" s="72"/>
      <c r="N91" s="110"/>
      <c r="O91" s="111"/>
      <c r="P91" s="72"/>
      <c r="Q91" s="117"/>
      <c r="R91" s="117"/>
      <c r="T91" s="110"/>
      <c r="U91" s="112"/>
      <c r="W91" s="113"/>
      <c r="X91" s="114"/>
      <c r="Z91" s="110"/>
      <c r="AA91" s="112"/>
      <c r="AC91" s="110"/>
      <c r="AD91" s="112"/>
      <c r="AF91" s="110"/>
      <c r="AG91" s="112"/>
      <c r="AI91" s="110"/>
      <c r="AJ91" s="112"/>
    </row>
    <row r="92" spans="1:36" ht="15.9" customHeight="1">
      <c r="A92" s="71"/>
      <c r="B92" s="132"/>
      <c r="C92" s="75"/>
      <c r="D92" s="72"/>
      <c r="E92" s="93"/>
      <c r="F92" s="94"/>
      <c r="G92" s="72"/>
      <c r="H92" s="59"/>
      <c r="I92" s="60"/>
      <c r="J92" s="72"/>
      <c r="K92" s="110"/>
      <c r="L92" s="111"/>
      <c r="M92" s="72"/>
      <c r="N92" s="110"/>
      <c r="O92" s="111"/>
      <c r="P92" s="72"/>
      <c r="Q92" s="117"/>
      <c r="R92" s="117"/>
      <c r="T92" s="110"/>
      <c r="U92" s="112"/>
      <c r="W92" s="113"/>
      <c r="X92" s="114"/>
      <c r="Z92" s="110"/>
      <c r="AA92" s="112"/>
      <c r="AC92" s="110"/>
      <c r="AD92" s="112"/>
      <c r="AF92" s="110"/>
      <c r="AG92" s="112"/>
      <c r="AI92" s="110"/>
      <c r="AJ92" s="112"/>
    </row>
    <row r="93" spans="1:36" ht="15.9" customHeight="1">
      <c r="A93" s="71"/>
      <c r="B93" s="132"/>
      <c r="C93" s="75"/>
      <c r="D93" s="72"/>
      <c r="E93" s="93"/>
      <c r="F93" s="94"/>
      <c r="G93" s="72"/>
      <c r="H93" s="59"/>
      <c r="I93" s="60"/>
      <c r="J93" s="72"/>
      <c r="K93" s="110"/>
      <c r="L93" s="111"/>
      <c r="M93" s="72"/>
      <c r="N93" s="110"/>
      <c r="O93" s="111"/>
      <c r="P93" s="72"/>
      <c r="Q93" s="117"/>
      <c r="R93" s="117"/>
      <c r="T93" s="110"/>
      <c r="U93" s="112"/>
      <c r="W93" s="113"/>
      <c r="X93" s="114"/>
      <c r="Z93" s="110"/>
      <c r="AA93" s="112"/>
      <c r="AC93" s="110"/>
      <c r="AD93" s="112"/>
      <c r="AF93" s="110"/>
      <c r="AG93" s="112"/>
      <c r="AI93" s="110"/>
      <c r="AJ93" s="112"/>
    </row>
    <row r="94" spans="1:36" ht="15.9" customHeight="1">
      <c r="A94" s="71"/>
      <c r="B94" s="132"/>
      <c r="C94" s="75"/>
      <c r="D94" s="72"/>
      <c r="E94" s="93"/>
      <c r="F94" s="94"/>
      <c r="G94" s="72"/>
      <c r="H94" s="59"/>
      <c r="I94" s="60"/>
      <c r="J94" s="72"/>
      <c r="K94" s="110"/>
      <c r="L94" s="111"/>
      <c r="M94" s="72"/>
      <c r="N94" s="110"/>
      <c r="O94" s="111"/>
      <c r="P94" s="72"/>
      <c r="Q94" s="117"/>
      <c r="R94" s="117"/>
      <c r="T94" s="110"/>
      <c r="U94" s="112"/>
      <c r="W94" s="113"/>
      <c r="X94" s="114"/>
      <c r="Z94" s="110"/>
      <c r="AA94" s="112"/>
      <c r="AC94" s="110"/>
      <c r="AD94" s="112"/>
      <c r="AF94" s="110"/>
      <c r="AG94" s="112"/>
      <c r="AI94" s="110"/>
      <c r="AJ94" s="112"/>
    </row>
    <row r="95" spans="1:36" ht="15.9" customHeight="1">
      <c r="A95" s="71"/>
      <c r="B95" s="132"/>
      <c r="C95" s="75"/>
      <c r="D95" s="72"/>
      <c r="E95" s="93"/>
      <c r="F95" s="94"/>
      <c r="G95" s="72"/>
      <c r="H95" s="59"/>
      <c r="I95" s="60"/>
      <c r="J95" s="72"/>
      <c r="K95" s="110"/>
      <c r="L95" s="111"/>
      <c r="M95" s="72"/>
      <c r="N95" s="110"/>
      <c r="O95" s="111"/>
      <c r="P95" s="72"/>
      <c r="Q95" s="117"/>
      <c r="R95" s="117"/>
      <c r="T95" s="110"/>
      <c r="U95" s="112"/>
      <c r="W95" s="110"/>
      <c r="X95" s="112"/>
      <c r="Z95" s="110"/>
      <c r="AA95" s="112"/>
      <c r="AC95" s="110"/>
      <c r="AD95" s="112"/>
      <c r="AF95" s="110"/>
      <c r="AG95" s="112"/>
      <c r="AI95" s="110"/>
      <c r="AJ95" s="112"/>
    </row>
    <row r="96" spans="1:36" ht="15.9" customHeight="1">
      <c r="A96" s="71"/>
      <c r="B96" s="132"/>
      <c r="C96" s="75"/>
      <c r="D96" s="72"/>
      <c r="E96" s="93"/>
      <c r="F96" s="94"/>
      <c r="G96" s="72"/>
      <c r="H96" s="122"/>
      <c r="J96" s="72"/>
      <c r="K96" s="110"/>
      <c r="L96" s="111"/>
      <c r="M96" s="72"/>
      <c r="N96" s="110"/>
      <c r="O96" s="111"/>
      <c r="P96" s="72"/>
      <c r="Q96" s="117"/>
      <c r="R96" s="117"/>
      <c r="T96" s="110"/>
      <c r="U96" s="112"/>
      <c r="W96" s="110"/>
      <c r="X96" s="112"/>
      <c r="Z96" s="110"/>
      <c r="AA96" s="112"/>
      <c r="AC96" s="110"/>
      <c r="AD96" s="112"/>
      <c r="AF96" s="110"/>
      <c r="AG96" s="112"/>
      <c r="AI96" s="110"/>
      <c r="AJ96" s="112"/>
    </row>
    <row r="97" spans="1:36" ht="15.9" customHeight="1">
      <c r="A97" s="71"/>
      <c r="B97" s="132"/>
      <c r="C97" s="75"/>
      <c r="D97" s="72"/>
      <c r="E97" s="93"/>
      <c r="F97" s="94"/>
      <c r="G97" s="72"/>
      <c r="H97" s="122"/>
      <c r="J97" s="72"/>
      <c r="K97" s="110"/>
      <c r="L97" s="111"/>
      <c r="M97" s="72"/>
      <c r="N97" s="110"/>
      <c r="O97" s="111"/>
      <c r="P97" s="72"/>
      <c r="Q97" s="117"/>
      <c r="R97" s="117"/>
      <c r="T97" s="110"/>
      <c r="U97" s="112"/>
      <c r="W97" s="110"/>
      <c r="X97" s="112"/>
      <c r="Z97" s="110"/>
      <c r="AA97" s="112"/>
      <c r="AC97" s="110"/>
      <c r="AD97" s="112"/>
      <c r="AF97" s="110"/>
      <c r="AG97" s="112"/>
      <c r="AI97" s="110"/>
      <c r="AJ97" s="112"/>
    </row>
    <row r="98" spans="1:36" ht="15.9" customHeight="1">
      <c r="A98" s="71"/>
      <c r="B98" s="132"/>
      <c r="C98" s="75"/>
      <c r="D98" s="72"/>
      <c r="E98" s="122"/>
      <c r="G98" s="72"/>
      <c r="H98" s="122"/>
      <c r="J98" s="72"/>
      <c r="K98" s="110"/>
      <c r="L98" s="111"/>
      <c r="M98" s="72"/>
      <c r="N98" s="110"/>
      <c r="O98" s="111"/>
      <c r="P98" s="72"/>
      <c r="Q98" s="117"/>
      <c r="R98" s="117"/>
      <c r="T98" s="110"/>
      <c r="U98" s="112"/>
      <c r="W98" s="110"/>
      <c r="X98" s="112"/>
      <c r="Z98" s="110"/>
      <c r="AA98" s="112"/>
      <c r="AC98" s="110"/>
      <c r="AD98" s="112"/>
      <c r="AF98" s="110"/>
      <c r="AG98" s="112"/>
      <c r="AI98" s="110"/>
      <c r="AJ98" s="112"/>
    </row>
    <row r="99" spans="1:36" ht="15.9" customHeight="1">
      <c r="A99" s="71"/>
      <c r="B99" s="132"/>
      <c r="C99" s="75"/>
      <c r="D99" s="72"/>
      <c r="E99" s="122"/>
      <c r="G99" s="72"/>
      <c r="H99" s="122"/>
      <c r="J99" s="72"/>
      <c r="K99" s="110"/>
      <c r="L99" s="111"/>
      <c r="M99" s="72"/>
      <c r="N99" s="110"/>
      <c r="O99" s="111"/>
      <c r="P99" s="72"/>
      <c r="Q99" s="117"/>
      <c r="R99" s="117"/>
      <c r="T99" s="110"/>
      <c r="U99" s="112"/>
      <c r="W99" s="110"/>
      <c r="X99" s="112"/>
      <c r="Z99" s="110"/>
      <c r="AA99" s="112"/>
      <c r="AC99" s="110"/>
      <c r="AD99" s="112"/>
      <c r="AF99" s="110"/>
      <c r="AG99" s="112"/>
      <c r="AI99" s="110"/>
      <c r="AJ99" s="112"/>
    </row>
    <row r="100" spans="1:36" ht="15.9" customHeight="1">
      <c r="A100" s="71"/>
      <c r="B100" s="132"/>
      <c r="C100" s="75"/>
      <c r="D100" s="72"/>
      <c r="E100" s="122"/>
      <c r="G100" s="72"/>
      <c r="H100" s="122"/>
      <c r="J100" s="72"/>
      <c r="K100" s="110"/>
      <c r="L100" s="111"/>
      <c r="M100" s="72"/>
      <c r="N100" s="110"/>
      <c r="O100" s="111"/>
      <c r="P100" s="72"/>
      <c r="Q100" s="117"/>
      <c r="R100" s="117"/>
      <c r="T100" s="110"/>
      <c r="U100" s="112"/>
      <c r="W100" s="110"/>
      <c r="X100" s="112"/>
      <c r="Z100" s="110"/>
      <c r="AA100" s="112"/>
      <c r="AC100" s="110"/>
      <c r="AD100" s="112"/>
      <c r="AF100" s="110"/>
      <c r="AG100" s="112"/>
      <c r="AI100" s="110"/>
      <c r="AJ100" s="112"/>
    </row>
    <row r="101" spans="1:36" ht="15.9" customHeight="1">
      <c r="A101" s="71"/>
      <c r="B101" s="132"/>
      <c r="C101" s="75"/>
      <c r="D101" s="72"/>
      <c r="E101" s="122"/>
      <c r="G101" s="72"/>
      <c r="H101" s="122"/>
      <c r="J101" s="72"/>
      <c r="K101" s="110"/>
      <c r="L101" s="111"/>
      <c r="M101" s="72"/>
      <c r="N101" s="110"/>
      <c r="O101" s="111"/>
      <c r="P101" s="72"/>
      <c r="Q101" s="117"/>
      <c r="R101" s="117"/>
      <c r="T101" s="110"/>
      <c r="U101" s="112"/>
      <c r="W101" s="110"/>
      <c r="X101" s="112"/>
      <c r="Z101" s="110"/>
      <c r="AA101" s="112"/>
      <c r="AC101" s="110"/>
      <c r="AD101" s="112"/>
      <c r="AF101" s="110"/>
      <c r="AG101" s="112"/>
      <c r="AI101" s="110"/>
      <c r="AJ101" s="112"/>
    </row>
    <row r="102" spans="1:36" ht="15.9" customHeight="1">
      <c r="A102" s="71"/>
      <c r="B102" s="132"/>
      <c r="C102" s="75"/>
      <c r="D102" s="72"/>
      <c r="E102" s="122"/>
      <c r="G102" s="72"/>
      <c r="H102" s="122"/>
      <c r="J102" s="72"/>
      <c r="K102" s="110"/>
      <c r="L102" s="111"/>
      <c r="M102" s="72"/>
      <c r="N102" s="110"/>
      <c r="O102" s="111"/>
      <c r="P102" s="72"/>
      <c r="Q102" s="117"/>
      <c r="R102" s="117"/>
      <c r="T102" s="110"/>
      <c r="U102" s="112"/>
      <c r="W102" s="110"/>
      <c r="X102" s="112"/>
      <c r="Z102" s="110"/>
      <c r="AA102" s="112"/>
      <c r="AC102" s="110"/>
      <c r="AD102" s="112"/>
      <c r="AF102" s="110"/>
      <c r="AG102" s="112"/>
      <c r="AI102" s="110"/>
      <c r="AJ102" s="112"/>
    </row>
    <row r="103" spans="1:36" ht="15.9" customHeight="1">
      <c r="A103" s="71"/>
      <c r="B103" s="132"/>
      <c r="C103" s="75"/>
      <c r="D103" s="72"/>
      <c r="E103" s="122"/>
      <c r="G103" s="72"/>
      <c r="H103" s="122"/>
      <c r="J103" s="72"/>
      <c r="K103" s="110"/>
      <c r="L103" s="111"/>
      <c r="M103" s="72"/>
      <c r="N103" s="110"/>
      <c r="O103" s="111"/>
      <c r="P103" s="72"/>
      <c r="Q103" s="117"/>
      <c r="R103" s="117"/>
      <c r="T103" s="110"/>
      <c r="U103" s="112"/>
      <c r="W103" s="110"/>
      <c r="X103" s="112"/>
      <c r="Z103" s="110"/>
      <c r="AA103" s="112"/>
      <c r="AC103" s="110"/>
      <c r="AD103" s="112"/>
      <c r="AF103" s="110"/>
      <c r="AG103" s="112"/>
      <c r="AI103" s="110"/>
      <c r="AJ103" s="112"/>
    </row>
    <row r="104" spans="1:36" ht="15.9" customHeight="1">
      <c r="A104" s="71"/>
      <c r="B104" s="132"/>
      <c r="C104" s="75"/>
      <c r="D104" s="72"/>
      <c r="E104" s="122"/>
      <c r="G104" s="72"/>
      <c r="H104" s="122"/>
      <c r="J104" s="72"/>
      <c r="K104" s="110"/>
      <c r="L104" s="111"/>
      <c r="M104" s="72"/>
      <c r="N104" s="110"/>
      <c r="O104" s="111"/>
      <c r="P104" s="72"/>
      <c r="Q104" s="117"/>
      <c r="R104" s="117"/>
      <c r="T104" s="110"/>
      <c r="U104" s="112"/>
      <c r="W104" s="110"/>
      <c r="X104" s="112"/>
      <c r="Z104" s="110"/>
      <c r="AA104" s="112"/>
      <c r="AC104" s="110"/>
      <c r="AD104" s="112"/>
      <c r="AF104" s="110"/>
      <c r="AG104" s="112"/>
      <c r="AI104" s="110"/>
      <c r="AJ104" s="112"/>
    </row>
    <row r="105" spans="1:36" ht="15.9" customHeight="1">
      <c r="A105" s="71"/>
      <c r="B105" s="132"/>
      <c r="C105" s="75"/>
      <c r="D105" s="72"/>
      <c r="E105" s="122"/>
      <c r="G105" s="72"/>
      <c r="H105" s="122"/>
      <c r="J105" s="72"/>
      <c r="K105" s="110"/>
      <c r="L105" s="111"/>
      <c r="M105" s="72"/>
      <c r="N105" s="110"/>
      <c r="O105" s="111"/>
      <c r="P105" s="72"/>
      <c r="Q105" s="117"/>
      <c r="R105" s="117"/>
      <c r="T105" s="110"/>
      <c r="U105" s="112"/>
      <c r="W105" s="110"/>
      <c r="X105" s="112"/>
      <c r="Z105" s="110"/>
      <c r="AA105" s="112"/>
      <c r="AC105" s="110"/>
      <c r="AD105" s="112"/>
      <c r="AF105" s="110"/>
      <c r="AG105" s="112"/>
      <c r="AI105" s="110"/>
      <c r="AJ105" s="112"/>
    </row>
    <row r="106" spans="1:36" ht="15.9" customHeight="1">
      <c r="A106" s="71"/>
      <c r="B106" s="132"/>
      <c r="C106" s="75"/>
      <c r="D106" s="72"/>
      <c r="E106" s="122"/>
      <c r="G106" s="72"/>
      <c r="H106" s="122"/>
      <c r="J106" s="72"/>
      <c r="K106" s="110"/>
      <c r="L106" s="111"/>
      <c r="M106" s="72"/>
      <c r="N106" s="110"/>
      <c r="O106" s="111"/>
      <c r="P106" s="72"/>
      <c r="Q106" s="117"/>
      <c r="R106" s="117"/>
      <c r="T106" s="110"/>
      <c r="U106" s="112"/>
      <c r="W106" s="110"/>
      <c r="X106" s="112"/>
      <c r="Z106" s="110"/>
      <c r="AA106" s="112"/>
      <c r="AC106" s="110"/>
      <c r="AD106" s="112"/>
      <c r="AF106" s="110"/>
      <c r="AG106" s="112"/>
      <c r="AI106" s="110"/>
      <c r="AJ106" s="112"/>
    </row>
    <row r="107" spans="1:36" ht="15.9" customHeight="1">
      <c r="A107" s="71"/>
      <c r="B107" s="132"/>
      <c r="C107" s="75"/>
      <c r="D107" s="72"/>
      <c r="E107" s="122"/>
      <c r="G107" s="72"/>
      <c r="H107" s="122"/>
      <c r="J107" s="72"/>
      <c r="K107" s="110"/>
      <c r="L107" s="111"/>
      <c r="M107" s="72"/>
      <c r="N107" s="110"/>
      <c r="O107" s="111"/>
      <c r="P107" s="72"/>
      <c r="Q107" s="117"/>
      <c r="R107" s="117"/>
      <c r="T107" s="110"/>
      <c r="U107" s="112"/>
      <c r="W107" s="110"/>
      <c r="X107" s="112"/>
      <c r="Z107" s="110"/>
      <c r="AA107" s="112"/>
      <c r="AC107" s="110"/>
      <c r="AD107" s="112"/>
      <c r="AF107" s="110"/>
      <c r="AG107" s="112"/>
      <c r="AI107" s="110"/>
      <c r="AJ107" s="112"/>
    </row>
    <row r="108" spans="1:36" ht="15.9" customHeight="1">
      <c r="A108" s="71"/>
      <c r="B108" s="132"/>
      <c r="C108" s="75"/>
      <c r="D108" s="72"/>
      <c r="E108" s="122"/>
      <c r="G108" s="72"/>
      <c r="H108" s="122"/>
      <c r="J108" s="72"/>
      <c r="K108" s="110"/>
      <c r="L108" s="111"/>
      <c r="M108" s="72"/>
      <c r="N108" s="110"/>
      <c r="O108" s="111"/>
      <c r="P108" s="72"/>
      <c r="Q108" s="117"/>
      <c r="R108" s="117"/>
      <c r="T108" s="110"/>
      <c r="U108" s="112"/>
      <c r="W108" s="110"/>
      <c r="X108" s="112"/>
      <c r="Z108" s="110"/>
      <c r="AA108" s="112"/>
      <c r="AC108" s="110"/>
      <c r="AD108" s="112"/>
      <c r="AF108" s="110"/>
      <c r="AG108" s="112"/>
      <c r="AI108" s="110"/>
      <c r="AJ108" s="112"/>
    </row>
    <row r="109" spans="1:36" ht="15.9" customHeight="1">
      <c r="A109" s="71"/>
      <c r="B109" s="132"/>
      <c r="C109" s="75"/>
      <c r="D109" s="72"/>
      <c r="E109" s="122"/>
      <c r="G109" s="72"/>
      <c r="H109" s="122"/>
      <c r="J109" s="72"/>
      <c r="K109" s="110"/>
      <c r="L109" s="111"/>
      <c r="M109" s="72"/>
      <c r="N109" s="110"/>
      <c r="O109" s="111"/>
      <c r="P109" s="72"/>
      <c r="Q109" s="110"/>
      <c r="R109" s="112"/>
      <c r="T109" s="110"/>
      <c r="U109" s="112"/>
      <c r="W109" s="110"/>
      <c r="X109" s="112"/>
      <c r="Z109" s="110"/>
      <c r="AA109" s="112"/>
      <c r="AC109" s="110"/>
      <c r="AD109" s="112"/>
      <c r="AF109" s="110"/>
      <c r="AG109" s="112"/>
      <c r="AI109" s="110"/>
      <c r="AJ109" s="112"/>
    </row>
    <row r="110" spans="1:36" ht="15.9" customHeight="1">
      <c r="A110" s="71"/>
      <c r="B110" s="132"/>
      <c r="C110" s="75"/>
      <c r="D110" s="72"/>
      <c r="G110" s="72"/>
      <c r="H110" s="122"/>
      <c r="J110" s="72"/>
      <c r="K110" s="110"/>
      <c r="L110" s="111"/>
      <c r="M110" s="72"/>
      <c r="N110" s="110"/>
      <c r="O110" s="111"/>
      <c r="P110" s="72"/>
      <c r="Q110" s="110"/>
      <c r="R110" s="112"/>
      <c r="T110" s="110"/>
      <c r="U110" s="112"/>
      <c r="W110" s="110"/>
      <c r="X110" s="112"/>
      <c r="Z110" s="110"/>
      <c r="AA110" s="112"/>
      <c r="AC110" s="110"/>
      <c r="AD110" s="112"/>
      <c r="AF110" s="110"/>
      <c r="AG110" s="112"/>
      <c r="AI110" s="110"/>
      <c r="AJ110" s="112"/>
    </row>
    <row r="111" spans="1:36" ht="15.9" customHeight="1">
      <c r="A111" s="71"/>
      <c r="B111" s="132"/>
      <c r="C111" s="75"/>
      <c r="D111" s="72"/>
      <c r="G111" s="72"/>
      <c r="H111" s="122"/>
      <c r="J111" s="72"/>
      <c r="K111" s="110"/>
      <c r="L111" s="111"/>
      <c r="M111" s="72"/>
      <c r="N111" s="110"/>
      <c r="O111" s="111"/>
      <c r="P111" s="72"/>
      <c r="Q111" s="110"/>
      <c r="R111" s="112"/>
      <c r="T111" s="110"/>
      <c r="U111" s="112"/>
      <c r="W111" s="110"/>
      <c r="X111" s="112"/>
      <c r="Z111" s="110"/>
      <c r="AA111" s="112"/>
      <c r="AC111" s="110"/>
      <c r="AD111" s="112"/>
      <c r="AF111" s="110"/>
      <c r="AG111" s="112"/>
      <c r="AI111" s="110"/>
      <c r="AJ111" s="112"/>
    </row>
    <row r="112" spans="1:36" ht="15.9" customHeight="1">
      <c r="A112" s="71"/>
      <c r="B112" s="132"/>
      <c r="C112" s="75"/>
      <c r="D112" s="72"/>
      <c r="G112" s="72"/>
      <c r="H112" s="122"/>
      <c r="J112" s="72"/>
      <c r="K112" s="110"/>
      <c r="L112" s="111"/>
      <c r="M112" s="72"/>
      <c r="N112" s="110"/>
      <c r="O112" s="111"/>
      <c r="P112" s="72"/>
      <c r="Q112" s="110"/>
      <c r="R112" s="112"/>
      <c r="T112" s="110"/>
      <c r="U112" s="112"/>
      <c r="W112" s="110"/>
      <c r="X112" s="112"/>
      <c r="Z112" s="110"/>
      <c r="AA112" s="112"/>
      <c r="AC112" s="110"/>
      <c r="AD112" s="112"/>
      <c r="AF112" s="110"/>
      <c r="AG112" s="112"/>
      <c r="AI112" s="110"/>
      <c r="AJ112" s="112"/>
    </row>
    <row r="113" spans="1:36" ht="15.9" customHeight="1">
      <c r="A113" s="71"/>
      <c r="B113" s="132"/>
      <c r="C113" s="75"/>
      <c r="D113" s="72"/>
      <c r="G113" s="72"/>
      <c r="H113" s="122"/>
      <c r="J113" s="72"/>
      <c r="K113" s="110"/>
      <c r="L113" s="111"/>
      <c r="M113" s="72"/>
      <c r="N113" s="110"/>
      <c r="O113" s="111"/>
      <c r="P113" s="72"/>
      <c r="Q113" s="110"/>
      <c r="R113" s="112"/>
      <c r="T113" s="110"/>
      <c r="U113" s="112"/>
      <c r="W113" s="110"/>
      <c r="X113" s="112"/>
      <c r="Z113" s="110"/>
      <c r="AA113" s="112"/>
      <c r="AC113" s="110"/>
      <c r="AD113" s="112"/>
      <c r="AF113" s="110"/>
      <c r="AG113" s="112"/>
      <c r="AI113" s="110"/>
      <c r="AJ113" s="112"/>
    </row>
    <row r="114" spans="1:36" ht="15.9" customHeight="1">
      <c r="A114" s="71"/>
      <c r="B114" s="132"/>
      <c r="C114" s="75"/>
      <c r="D114" s="72"/>
      <c r="G114" s="72"/>
      <c r="H114" s="122"/>
      <c r="J114" s="72"/>
      <c r="K114" s="110"/>
      <c r="L114" s="111"/>
      <c r="M114" s="72"/>
      <c r="N114" s="110"/>
      <c r="O114" s="111"/>
      <c r="P114" s="72"/>
      <c r="Q114" s="110"/>
      <c r="R114" s="112"/>
      <c r="T114" s="110"/>
      <c r="U114" s="112"/>
      <c r="W114" s="110"/>
      <c r="X114" s="112"/>
      <c r="Z114" s="110"/>
      <c r="AA114" s="112"/>
      <c r="AC114" s="110"/>
      <c r="AD114" s="112"/>
      <c r="AF114" s="110"/>
      <c r="AG114" s="112"/>
      <c r="AI114" s="110"/>
      <c r="AJ114" s="112"/>
    </row>
    <row r="115" spans="1:36" ht="15.9" customHeight="1">
      <c r="A115" s="71"/>
      <c r="B115" s="132"/>
      <c r="C115" s="75"/>
      <c r="D115" s="72"/>
      <c r="G115" s="72"/>
      <c r="H115" s="122"/>
      <c r="J115" s="72"/>
      <c r="K115" s="110"/>
      <c r="L115" s="111"/>
      <c r="M115" s="72"/>
      <c r="N115" s="110"/>
      <c r="O115" s="111"/>
      <c r="P115" s="72"/>
      <c r="Q115" s="110"/>
      <c r="R115" s="112"/>
      <c r="T115" s="110"/>
      <c r="U115" s="112"/>
      <c r="W115" s="110"/>
      <c r="X115" s="112"/>
      <c r="Z115" s="110"/>
      <c r="AA115" s="112"/>
      <c r="AC115" s="110"/>
      <c r="AD115" s="112"/>
      <c r="AF115" s="110"/>
      <c r="AG115" s="112"/>
      <c r="AI115" s="110"/>
      <c r="AJ115" s="112"/>
    </row>
    <row r="116" spans="1:36" ht="15.9" customHeight="1">
      <c r="A116" s="71"/>
      <c r="B116" s="132"/>
      <c r="C116" s="75"/>
      <c r="D116" s="72"/>
      <c r="G116" s="72"/>
      <c r="H116" s="122"/>
      <c r="J116" s="72"/>
      <c r="K116" s="110"/>
      <c r="L116" s="111"/>
      <c r="M116" s="72"/>
      <c r="N116" s="110"/>
      <c r="O116" s="111"/>
      <c r="P116" s="72"/>
      <c r="Q116" s="110"/>
      <c r="R116" s="112"/>
      <c r="T116" s="110"/>
      <c r="U116" s="112"/>
      <c r="W116" s="110"/>
      <c r="X116" s="112"/>
      <c r="Z116" s="110"/>
      <c r="AA116" s="112"/>
      <c r="AC116" s="110"/>
      <c r="AD116" s="112"/>
      <c r="AF116" s="110"/>
      <c r="AG116" s="112"/>
      <c r="AI116" s="110"/>
      <c r="AJ116" s="112"/>
    </row>
    <row r="117" spans="1:36" ht="15.9" customHeight="1">
      <c r="A117" s="71"/>
      <c r="B117" s="132"/>
      <c r="C117" s="75"/>
      <c r="D117" s="72"/>
      <c r="G117" s="72"/>
      <c r="H117" s="122"/>
      <c r="J117" s="72"/>
      <c r="K117" s="110"/>
      <c r="L117" s="111"/>
      <c r="M117" s="72"/>
      <c r="N117" s="110"/>
      <c r="O117" s="111"/>
      <c r="P117" s="72"/>
      <c r="Q117" s="110"/>
      <c r="R117" s="112"/>
      <c r="T117" s="110"/>
      <c r="U117" s="112"/>
      <c r="W117" s="110"/>
      <c r="X117" s="112"/>
      <c r="Z117" s="110"/>
      <c r="AA117" s="112"/>
      <c r="AC117" s="110"/>
      <c r="AD117" s="112"/>
      <c r="AF117" s="110"/>
      <c r="AG117" s="112"/>
      <c r="AI117" s="110"/>
      <c r="AJ117" s="112"/>
    </row>
    <row r="118" spans="1:36" ht="15.9" customHeight="1">
      <c r="A118" s="71"/>
      <c r="B118" s="132"/>
      <c r="C118" s="75"/>
      <c r="D118" s="72"/>
      <c r="G118" s="72"/>
      <c r="H118" s="122"/>
      <c r="J118" s="72"/>
      <c r="K118" s="110"/>
      <c r="L118" s="111"/>
      <c r="M118" s="72"/>
      <c r="N118" s="110"/>
      <c r="O118" s="111"/>
      <c r="P118" s="72"/>
      <c r="Q118" s="110"/>
      <c r="R118" s="112"/>
      <c r="T118" s="110"/>
      <c r="U118" s="112"/>
      <c r="W118" s="110"/>
      <c r="X118" s="112"/>
      <c r="Z118" s="110"/>
      <c r="AA118" s="112"/>
      <c r="AC118" s="110"/>
      <c r="AD118" s="112"/>
      <c r="AF118" s="110"/>
      <c r="AG118" s="112"/>
      <c r="AI118" s="110"/>
      <c r="AJ118" s="112"/>
    </row>
    <row r="119" spans="1:36" ht="15.9" customHeight="1">
      <c r="A119" s="71"/>
      <c r="B119" s="132"/>
      <c r="C119" s="75"/>
      <c r="D119" s="72"/>
      <c r="G119" s="72"/>
      <c r="H119" s="122"/>
      <c r="J119" s="72"/>
      <c r="K119" s="110"/>
      <c r="L119" s="111"/>
      <c r="M119" s="72"/>
      <c r="N119" s="110"/>
      <c r="O119" s="111"/>
      <c r="P119" s="72"/>
      <c r="Q119" s="110"/>
      <c r="R119" s="112"/>
      <c r="T119" s="110"/>
      <c r="U119" s="112"/>
      <c r="W119" s="110"/>
      <c r="X119" s="112"/>
      <c r="Z119" s="110"/>
      <c r="AA119" s="112"/>
      <c r="AC119" s="110"/>
      <c r="AD119" s="112"/>
      <c r="AF119" s="110"/>
      <c r="AG119" s="112"/>
      <c r="AI119" s="110"/>
      <c r="AJ119" s="112"/>
    </row>
    <row r="120" spans="1:36" ht="15.9" customHeight="1">
      <c r="A120" s="71"/>
      <c r="B120" s="132"/>
      <c r="C120" s="75"/>
      <c r="D120" s="72"/>
      <c r="G120" s="72"/>
      <c r="H120" s="122"/>
      <c r="J120" s="72"/>
      <c r="K120" s="110"/>
      <c r="L120" s="111"/>
      <c r="M120" s="72"/>
      <c r="N120" s="110"/>
      <c r="O120" s="111"/>
      <c r="P120" s="72"/>
      <c r="Q120" s="110"/>
      <c r="R120" s="112"/>
      <c r="T120" s="110"/>
      <c r="U120" s="112"/>
      <c r="W120" s="110"/>
      <c r="X120" s="112"/>
      <c r="Z120" s="110"/>
      <c r="AA120" s="112"/>
      <c r="AC120" s="110"/>
      <c r="AD120" s="112"/>
      <c r="AF120" s="110"/>
      <c r="AG120" s="112"/>
      <c r="AI120" s="110"/>
      <c r="AJ120" s="112"/>
    </row>
    <row r="121" spans="1:36" ht="15.9" customHeight="1">
      <c r="A121" s="71"/>
      <c r="B121" s="132"/>
      <c r="C121" s="75"/>
      <c r="D121" s="72"/>
      <c r="G121" s="72"/>
      <c r="H121" s="122"/>
      <c r="J121" s="72"/>
      <c r="K121" s="110"/>
      <c r="L121" s="111"/>
      <c r="M121" s="72"/>
      <c r="N121" s="110"/>
      <c r="O121" s="111"/>
      <c r="P121" s="72"/>
      <c r="Q121" s="110"/>
      <c r="R121" s="112"/>
      <c r="T121" s="110"/>
      <c r="U121" s="112"/>
      <c r="W121" s="110"/>
      <c r="X121" s="112"/>
      <c r="Z121" s="110"/>
      <c r="AA121" s="112"/>
      <c r="AC121" s="110"/>
      <c r="AD121" s="112"/>
      <c r="AF121" s="110"/>
      <c r="AG121" s="112"/>
      <c r="AI121" s="110"/>
      <c r="AJ121" s="112"/>
    </row>
    <row r="122" spans="1:36" ht="15.9" customHeight="1">
      <c r="A122" s="71"/>
      <c r="B122" s="132"/>
      <c r="C122" s="75"/>
      <c r="D122" s="72"/>
      <c r="G122" s="72"/>
      <c r="H122" s="122"/>
      <c r="J122" s="72"/>
      <c r="K122" s="110"/>
      <c r="L122" s="111"/>
      <c r="M122" s="72"/>
      <c r="N122" s="110"/>
      <c r="O122" s="111"/>
      <c r="P122" s="72"/>
      <c r="Q122" s="110"/>
      <c r="R122" s="112"/>
      <c r="T122" s="110"/>
      <c r="U122" s="112"/>
      <c r="W122" s="110"/>
      <c r="X122" s="112"/>
      <c r="Z122" s="110"/>
      <c r="AA122" s="112"/>
      <c r="AC122" s="110"/>
      <c r="AD122" s="112"/>
      <c r="AF122" s="110"/>
      <c r="AG122" s="112"/>
      <c r="AI122" s="110"/>
      <c r="AJ122" s="112"/>
    </row>
    <row r="123" spans="1:36" ht="15.9" customHeight="1">
      <c r="A123" s="71"/>
      <c r="B123" s="132"/>
      <c r="C123" s="75"/>
      <c r="D123" s="72"/>
      <c r="G123" s="72"/>
      <c r="H123" s="122"/>
      <c r="J123" s="72"/>
      <c r="K123" s="110"/>
      <c r="L123" s="111"/>
      <c r="M123" s="72"/>
      <c r="N123" s="110"/>
      <c r="O123" s="111"/>
      <c r="P123" s="72"/>
      <c r="Q123" s="110"/>
      <c r="R123" s="112"/>
      <c r="T123" s="110"/>
      <c r="U123" s="112"/>
      <c r="W123" s="110"/>
      <c r="X123" s="112"/>
      <c r="Z123" s="110"/>
      <c r="AA123" s="112"/>
      <c r="AC123" s="110"/>
      <c r="AD123" s="112"/>
      <c r="AF123" s="110"/>
      <c r="AG123" s="112"/>
      <c r="AI123" s="110"/>
      <c r="AJ123" s="112"/>
    </row>
    <row r="124" spans="1:36" ht="15.9" customHeight="1">
      <c r="A124" s="71"/>
      <c r="B124" s="132"/>
      <c r="C124" s="75"/>
      <c r="D124" s="72"/>
      <c r="G124" s="72"/>
      <c r="H124" s="122"/>
      <c r="J124" s="72"/>
      <c r="K124" s="110"/>
      <c r="L124" s="111"/>
      <c r="M124" s="72"/>
      <c r="N124" s="110"/>
      <c r="O124" s="111"/>
      <c r="P124" s="72"/>
      <c r="Q124" s="110"/>
      <c r="R124" s="112"/>
      <c r="T124" s="110"/>
      <c r="U124" s="112"/>
      <c r="W124" s="110"/>
      <c r="X124" s="112"/>
      <c r="Z124" s="110"/>
      <c r="AA124" s="112"/>
      <c r="AC124" s="110"/>
      <c r="AD124" s="112"/>
      <c r="AF124" s="110"/>
      <c r="AG124" s="112"/>
      <c r="AI124" s="110"/>
      <c r="AJ124" s="112"/>
    </row>
    <row r="125" spans="1:36" ht="15.9" customHeight="1">
      <c r="A125" s="71"/>
      <c r="B125" s="132"/>
      <c r="C125" s="75"/>
      <c r="D125" s="72"/>
      <c r="G125" s="72"/>
      <c r="H125" s="122"/>
      <c r="J125" s="72"/>
      <c r="K125" s="110"/>
      <c r="L125" s="111"/>
      <c r="M125" s="72"/>
      <c r="N125" s="110"/>
      <c r="O125" s="111"/>
      <c r="P125" s="72"/>
      <c r="Q125" s="110"/>
      <c r="R125" s="112"/>
      <c r="T125" s="110"/>
      <c r="U125" s="112"/>
      <c r="W125" s="110"/>
      <c r="X125" s="112"/>
      <c r="Z125" s="110"/>
      <c r="AA125" s="112"/>
      <c r="AC125" s="110"/>
      <c r="AD125" s="112"/>
      <c r="AF125" s="110"/>
      <c r="AG125" s="112"/>
      <c r="AI125" s="110"/>
      <c r="AJ125" s="112"/>
    </row>
    <row r="126" spans="1:36" ht="15.9" customHeight="1">
      <c r="A126" s="71"/>
      <c r="B126" s="132"/>
      <c r="C126" s="75"/>
      <c r="D126" s="72"/>
      <c r="G126" s="72"/>
      <c r="H126" s="122"/>
      <c r="J126" s="72"/>
      <c r="K126" s="110"/>
      <c r="L126" s="111"/>
      <c r="M126" s="72"/>
      <c r="N126" s="110"/>
      <c r="O126" s="111"/>
      <c r="P126" s="72"/>
      <c r="Q126" s="110"/>
      <c r="R126" s="112"/>
      <c r="T126" s="110"/>
      <c r="U126" s="112"/>
      <c r="W126" s="110"/>
      <c r="X126" s="112"/>
      <c r="Z126" s="110"/>
      <c r="AA126" s="112"/>
      <c r="AC126" s="110"/>
      <c r="AD126" s="112"/>
      <c r="AF126" s="110"/>
      <c r="AG126" s="112"/>
      <c r="AI126" s="110"/>
      <c r="AJ126" s="112"/>
    </row>
    <row r="127" spans="1:36" ht="15.9" customHeight="1">
      <c r="A127" s="71"/>
      <c r="B127" s="132"/>
      <c r="C127" s="75"/>
      <c r="D127" s="72"/>
      <c r="G127" s="72"/>
      <c r="H127" s="122"/>
      <c r="J127" s="72"/>
      <c r="K127" s="110"/>
      <c r="L127" s="111"/>
      <c r="M127" s="72"/>
      <c r="N127" s="110"/>
      <c r="O127" s="111"/>
      <c r="P127" s="72"/>
      <c r="Q127" s="110"/>
      <c r="R127" s="112"/>
      <c r="T127" s="110"/>
      <c r="U127" s="112"/>
      <c r="W127" s="110"/>
      <c r="X127" s="112"/>
      <c r="Z127" s="110"/>
      <c r="AA127" s="112"/>
      <c r="AF127" s="110"/>
      <c r="AG127" s="112"/>
      <c r="AI127" s="110"/>
      <c r="AJ127" s="112"/>
    </row>
    <row r="128" spans="1:36" ht="15.9" customHeight="1">
      <c r="A128" s="71"/>
      <c r="B128" s="132"/>
      <c r="C128" s="75"/>
      <c r="D128" s="72"/>
      <c r="G128" s="72"/>
      <c r="H128" s="122"/>
      <c r="J128" s="72"/>
      <c r="K128" s="110"/>
      <c r="L128" s="111"/>
      <c r="M128" s="72"/>
      <c r="N128" s="110"/>
      <c r="O128" s="111"/>
      <c r="P128" s="72"/>
      <c r="Q128" s="110"/>
      <c r="R128" s="112"/>
      <c r="T128" s="110"/>
      <c r="U128" s="112"/>
      <c r="W128" s="110"/>
      <c r="X128" s="112"/>
      <c r="Z128" s="110"/>
      <c r="AA128" s="112"/>
      <c r="AF128" s="110"/>
      <c r="AG128" s="112"/>
      <c r="AI128" s="110"/>
      <c r="AJ128" s="112"/>
    </row>
    <row r="129" spans="1:36" ht="15.9" customHeight="1">
      <c r="A129" s="71"/>
      <c r="B129" s="132"/>
      <c r="C129" s="75"/>
      <c r="D129" s="72"/>
      <c r="G129" s="72"/>
      <c r="H129" s="122"/>
      <c r="J129" s="72"/>
      <c r="K129" s="110"/>
      <c r="L129" s="111"/>
      <c r="M129" s="72"/>
      <c r="N129" s="110"/>
      <c r="O129" s="111"/>
      <c r="P129" s="72"/>
      <c r="Q129" s="110"/>
      <c r="R129" s="112"/>
      <c r="T129" s="110"/>
      <c r="U129" s="112"/>
      <c r="W129" s="110"/>
      <c r="X129" s="112"/>
      <c r="Z129" s="110"/>
      <c r="AA129" s="112"/>
      <c r="AF129" s="110"/>
      <c r="AG129" s="112"/>
      <c r="AI129" s="110"/>
      <c r="AJ129" s="112"/>
    </row>
    <row r="130" spans="1:36" ht="15.9" customHeight="1">
      <c r="A130" s="71"/>
      <c r="B130" s="132"/>
      <c r="C130" s="75"/>
      <c r="D130" s="72"/>
      <c r="G130" s="72"/>
      <c r="H130" s="122"/>
      <c r="J130" s="72"/>
      <c r="K130" s="110"/>
      <c r="L130" s="111"/>
      <c r="M130" s="72"/>
      <c r="N130" s="110"/>
      <c r="O130" s="111"/>
      <c r="P130" s="72"/>
      <c r="Q130" s="110"/>
      <c r="R130" s="112"/>
      <c r="T130" s="110"/>
      <c r="U130" s="112"/>
      <c r="W130" s="110"/>
      <c r="X130" s="112"/>
      <c r="Z130" s="110"/>
      <c r="AA130" s="112"/>
      <c r="AF130" s="110"/>
      <c r="AG130" s="112"/>
      <c r="AI130" s="110"/>
      <c r="AJ130" s="112"/>
    </row>
    <row r="131" spans="1:36" ht="15.9" customHeight="1">
      <c r="A131" s="71"/>
      <c r="B131" s="132"/>
      <c r="C131" s="75"/>
      <c r="D131" s="72"/>
      <c r="G131" s="72"/>
      <c r="H131" s="122"/>
      <c r="J131" s="72"/>
      <c r="K131" s="110"/>
      <c r="L131" s="111"/>
      <c r="M131" s="72"/>
      <c r="N131" s="110"/>
      <c r="O131" s="111"/>
      <c r="P131" s="72"/>
      <c r="Q131" s="110"/>
      <c r="R131" s="112"/>
      <c r="T131" s="110"/>
      <c r="U131" s="112"/>
      <c r="W131" s="110"/>
      <c r="X131" s="112"/>
      <c r="Z131" s="110"/>
      <c r="AA131" s="112"/>
      <c r="AF131" s="110"/>
      <c r="AG131" s="112"/>
      <c r="AI131" s="110"/>
      <c r="AJ131" s="112"/>
    </row>
    <row r="132" spans="1:36" ht="15.9" customHeight="1">
      <c r="A132" s="71"/>
      <c r="B132" s="132"/>
      <c r="C132" s="75"/>
      <c r="D132" s="72"/>
      <c r="G132" s="72"/>
      <c r="H132" s="122"/>
      <c r="J132" s="72"/>
      <c r="K132" s="110"/>
      <c r="L132" s="111"/>
      <c r="M132" s="72"/>
      <c r="N132" s="110"/>
      <c r="O132" s="111"/>
      <c r="P132" s="72"/>
      <c r="Q132" s="110"/>
      <c r="R132" s="112"/>
      <c r="T132" s="110"/>
      <c r="U132" s="112"/>
      <c r="W132" s="110"/>
      <c r="X132" s="112"/>
      <c r="Z132" s="110"/>
      <c r="AA132" s="112"/>
      <c r="AF132" s="110"/>
      <c r="AG132" s="112"/>
      <c r="AI132" s="110"/>
      <c r="AJ132" s="112"/>
    </row>
    <row r="133" spans="1:36" ht="15.9" customHeight="1">
      <c r="A133" s="71"/>
      <c r="B133" s="132"/>
      <c r="C133" s="75"/>
      <c r="D133" s="72"/>
      <c r="G133" s="72"/>
      <c r="H133" s="122"/>
      <c r="J133" s="72"/>
      <c r="K133" s="110"/>
      <c r="L133" s="111"/>
      <c r="M133" s="72"/>
      <c r="N133" s="110"/>
      <c r="O133" s="111"/>
      <c r="P133" s="72"/>
      <c r="Q133" s="110"/>
      <c r="R133" s="112"/>
      <c r="T133" s="110"/>
      <c r="U133" s="112"/>
      <c r="W133" s="110"/>
      <c r="X133" s="112"/>
      <c r="Z133" s="110"/>
      <c r="AA133" s="112"/>
      <c r="AF133" s="110"/>
      <c r="AG133" s="112"/>
      <c r="AI133" s="110"/>
      <c r="AJ133" s="112"/>
    </row>
    <row r="134" spans="1:36" ht="15.9" customHeight="1">
      <c r="A134" s="71"/>
      <c r="B134" s="132"/>
      <c r="C134" s="75"/>
      <c r="D134" s="72"/>
      <c r="G134" s="72"/>
      <c r="H134" s="122"/>
      <c r="J134" s="72"/>
      <c r="K134" s="110"/>
      <c r="L134" s="111"/>
      <c r="M134" s="72"/>
      <c r="N134" s="110"/>
      <c r="O134" s="111"/>
      <c r="P134" s="72"/>
      <c r="Q134" s="110"/>
      <c r="R134" s="112"/>
      <c r="T134" s="110"/>
      <c r="U134" s="112"/>
      <c r="Z134" s="110"/>
      <c r="AA134" s="112"/>
      <c r="AF134" s="110"/>
      <c r="AG134" s="112"/>
      <c r="AI134" s="110"/>
      <c r="AJ134" s="112"/>
    </row>
    <row r="135" spans="1:36" ht="15.9" customHeight="1">
      <c r="A135" s="71"/>
      <c r="B135" s="132"/>
      <c r="C135" s="75"/>
      <c r="D135" s="72"/>
      <c r="G135" s="72"/>
      <c r="H135" s="122"/>
      <c r="J135" s="72"/>
      <c r="K135" s="110"/>
      <c r="L135" s="111"/>
      <c r="M135" s="72"/>
      <c r="N135" s="110"/>
      <c r="O135" s="111"/>
      <c r="P135" s="72"/>
      <c r="Q135" s="110"/>
      <c r="R135" s="112"/>
      <c r="T135" s="110"/>
      <c r="U135" s="112"/>
      <c r="Z135" s="110"/>
      <c r="AA135" s="112"/>
      <c r="AF135" s="110"/>
      <c r="AG135" s="112"/>
      <c r="AI135" s="110"/>
      <c r="AJ135" s="112"/>
    </row>
    <row r="136" spans="1:36" ht="15.9" customHeight="1">
      <c r="A136" s="71"/>
      <c r="B136" s="132"/>
      <c r="C136" s="75"/>
      <c r="D136" s="72"/>
      <c r="G136" s="72"/>
      <c r="H136" s="122"/>
      <c r="J136" s="72"/>
      <c r="K136" s="110"/>
      <c r="L136" s="111"/>
      <c r="M136" s="72"/>
      <c r="N136" s="110"/>
      <c r="O136" s="111"/>
      <c r="P136" s="72"/>
      <c r="Q136" s="110"/>
      <c r="R136" s="112"/>
      <c r="T136" s="110"/>
      <c r="U136" s="112"/>
      <c r="Z136" s="110"/>
      <c r="AA136" s="112"/>
      <c r="AF136" s="110"/>
      <c r="AG136" s="112"/>
      <c r="AI136" s="110"/>
      <c r="AJ136" s="112"/>
    </row>
    <row r="137" spans="1:36" ht="15.9" customHeight="1">
      <c r="A137" s="71"/>
      <c r="B137" s="132"/>
      <c r="C137" s="75"/>
      <c r="D137" s="72"/>
      <c r="G137" s="72"/>
      <c r="H137" s="122"/>
      <c r="J137" s="72"/>
      <c r="K137" s="110"/>
      <c r="L137" s="111"/>
      <c r="M137" s="72"/>
      <c r="N137" s="110"/>
      <c r="O137" s="111"/>
      <c r="P137" s="72"/>
      <c r="Q137" s="110"/>
      <c r="R137" s="112"/>
      <c r="T137" s="110"/>
      <c r="U137" s="112"/>
      <c r="Z137" s="110"/>
      <c r="AA137" s="112"/>
      <c r="AF137" s="110"/>
      <c r="AG137" s="112"/>
      <c r="AI137" s="110"/>
      <c r="AJ137" s="112"/>
    </row>
    <row r="138" spans="1:36" ht="15.9" customHeight="1">
      <c r="A138" s="71"/>
      <c r="B138" s="132"/>
      <c r="C138" s="75"/>
      <c r="D138" s="72"/>
      <c r="G138" s="72"/>
      <c r="H138" s="122"/>
      <c r="J138" s="72"/>
      <c r="K138" s="110"/>
      <c r="L138" s="111"/>
      <c r="M138" s="72"/>
      <c r="N138" s="110"/>
      <c r="O138" s="111"/>
      <c r="P138" s="72"/>
      <c r="Q138" s="110"/>
      <c r="R138" s="112"/>
      <c r="T138" s="110"/>
      <c r="U138" s="112"/>
      <c r="Z138" s="110"/>
      <c r="AA138" s="112"/>
      <c r="AI138" s="110"/>
      <c r="AJ138" s="112"/>
    </row>
    <row r="139" spans="1:36" ht="15.9" customHeight="1">
      <c r="A139" s="71"/>
      <c r="B139" s="132"/>
      <c r="C139" s="75"/>
      <c r="D139" s="72"/>
      <c r="G139" s="72"/>
      <c r="H139" s="122"/>
      <c r="J139" s="72"/>
      <c r="K139" s="110"/>
      <c r="L139" s="111"/>
      <c r="M139" s="72"/>
      <c r="N139" s="110"/>
      <c r="O139" s="111"/>
      <c r="P139" s="72"/>
      <c r="Q139" s="110"/>
      <c r="R139" s="112"/>
      <c r="T139" s="110"/>
      <c r="U139" s="112"/>
      <c r="Z139" s="110"/>
      <c r="AA139" s="112"/>
      <c r="AI139" s="110"/>
      <c r="AJ139" s="112"/>
    </row>
    <row r="140" spans="1:36" ht="15.9" customHeight="1">
      <c r="A140" s="71"/>
      <c r="B140" s="132"/>
      <c r="C140" s="75"/>
      <c r="D140" s="72"/>
      <c r="G140" s="72"/>
      <c r="H140" s="122"/>
      <c r="J140" s="72"/>
      <c r="K140" s="110"/>
      <c r="L140" s="111"/>
      <c r="M140" s="72"/>
      <c r="N140" s="110"/>
      <c r="O140" s="111"/>
      <c r="P140" s="72"/>
      <c r="Q140" s="110"/>
      <c r="R140" s="112"/>
      <c r="T140" s="110"/>
      <c r="U140" s="112"/>
      <c r="Z140" s="110"/>
      <c r="AA140" s="112"/>
      <c r="AI140" s="110"/>
      <c r="AJ140" s="112"/>
    </row>
    <row r="141" spans="1:36" ht="15.9" customHeight="1">
      <c r="A141" s="71"/>
      <c r="B141" s="132"/>
      <c r="C141" s="75"/>
      <c r="D141" s="72"/>
      <c r="G141" s="72"/>
      <c r="H141" s="122"/>
      <c r="J141" s="72"/>
      <c r="K141" s="110"/>
      <c r="L141" s="111"/>
      <c r="M141" s="72"/>
      <c r="N141" s="110"/>
      <c r="O141" s="111"/>
      <c r="P141" s="72"/>
      <c r="Q141" s="110"/>
      <c r="R141" s="112"/>
      <c r="T141" s="110"/>
      <c r="U141" s="112"/>
      <c r="Z141" s="110"/>
      <c r="AA141" s="112"/>
      <c r="AI141" s="110"/>
      <c r="AJ141" s="112"/>
    </row>
    <row r="142" spans="1:36" ht="15.9" customHeight="1">
      <c r="A142" s="71"/>
      <c r="B142" s="132"/>
      <c r="C142" s="75"/>
      <c r="D142" s="72"/>
      <c r="G142" s="72"/>
      <c r="H142" s="122"/>
      <c r="J142" s="72"/>
      <c r="K142" s="110"/>
      <c r="L142" s="111"/>
      <c r="M142" s="72"/>
      <c r="N142" s="110"/>
      <c r="O142" s="111"/>
      <c r="P142" s="72"/>
      <c r="Q142" s="110"/>
      <c r="R142" s="112"/>
      <c r="T142" s="110"/>
      <c r="U142" s="112"/>
      <c r="Z142" s="110"/>
      <c r="AA142" s="112"/>
      <c r="AI142" s="110"/>
      <c r="AJ142" s="112"/>
    </row>
    <row r="143" spans="1:36" ht="15.9" customHeight="1">
      <c r="A143" s="71"/>
      <c r="B143" s="132"/>
      <c r="C143" s="75"/>
      <c r="D143" s="72"/>
      <c r="G143" s="72"/>
      <c r="H143" s="122"/>
      <c r="J143" s="72"/>
      <c r="K143" s="110"/>
      <c r="L143" s="111"/>
      <c r="M143" s="72"/>
      <c r="N143" s="110"/>
      <c r="O143" s="111"/>
      <c r="P143" s="72"/>
      <c r="Q143" s="110"/>
      <c r="R143" s="112"/>
      <c r="T143" s="110"/>
      <c r="U143" s="112"/>
      <c r="Z143" s="110"/>
      <c r="AA143" s="112"/>
      <c r="AI143" s="110"/>
      <c r="AJ143" s="112"/>
    </row>
    <row r="144" spans="1:36" ht="15.9" customHeight="1">
      <c r="A144" s="71"/>
      <c r="B144" s="132"/>
      <c r="C144" s="75"/>
      <c r="D144" s="72"/>
      <c r="G144" s="72"/>
      <c r="H144" s="122"/>
      <c r="J144" s="72"/>
      <c r="K144" s="110"/>
      <c r="L144" s="111"/>
      <c r="M144" s="72"/>
      <c r="N144" s="110"/>
      <c r="O144" s="111"/>
      <c r="P144" s="72"/>
      <c r="Q144" s="110"/>
      <c r="R144" s="112"/>
      <c r="T144" s="110"/>
      <c r="U144" s="112"/>
      <c r="Z144" s="110"/>
      <c r="AA144" s="112"/>
      <c r="AI144" s="110"/>
      <c r="AJ144" s="112"/>
    </row>
    <row r="145" spans="1:36" ht="15.9" customHeight="1">
      <c r="A145" s="71"/>
      <c r="B145" s="132"/>
      <c r="C145" s="75"/>
      <c r="D145" s="72"/>
      <c r="G145" s="72"/>
      <c r="H145" s="122"/>
      <c r="J145" s="72"/>
      <c r="K145" s="110"/>
      <c r="L145" s="111"/>
      <c r="M145" s="72"/>
      <c r="N145" s="110"/>
      <c r="O145" s="111"/>
      <c r="P145" s="72"/>
      <c r="Q145" s="110"/>
      <c r="R145" s="112"/>
      <c r="T145" s="110"/>
      <c r="U145" s="112"/>
      <c r="Z145" s="110"/>
      <c r="AA145" s="112"/>
      <c r="AI145" s="110"/>
      <c r="AJ145" s="112"/>
    </row>
    <row r="146" spans="1:36" ht="15.9" customHeight="1">
      <c r="A146" s="71"/>
      <c r="D146" s="72"/>
      <c r="G146" s="72"/>
      <c r="H146" s="122"/>
      <c r="J146" s="72"/>
      <c r="K146" s="110"/>
      <c r="L146" s="111"/>
      <c r="M146" s="72"/>
      <c r="N146" s="110"/>
      <c r="O146" s="111"/>
      <c r="P146" s="72"/>
      <c r="Q146" s="110"/>
      <c r="R146" s="112"/>
      <c r="T146" s="110"/>
      <c r="U146" s="112"/>
      <c r="Z146" s="110"/>
      <c r="AA146" s="112"/>
      <c r="AI146" s="110"/>
      <c r="AJ146" s="112"/>
    </row>
    <row r="147" spans="1:36" ht="15.9" customHeight="1">
      <c r="A147" s="71"/>
      <c r="D147" s="72"/>
      <c r="G147" s="72"/>
      <c r="H147" s="122"/>
      <c r="J147" s="72"/>
      <c r="K147" s="110"/>
      <c r="L147" s="111"/>
      <c r="M147" s="72"/>
      <c r="N147" s="110"/>
      <c r="O147" s="111"/>
      <c r="P147" s="72"/>
      <c r="Q147" s="110"/>
      <c r="R147" s="112"/>
      <c r="T147" s="110"/>
      <c r="U147" s="112"/>
      <c r="Z147" s="110"/>
      <c r="AA147" s="112"/>
    </row>
    <row r="148" spans="1:36" ht="15.9" customHeight="1">
      <c r="A148" s="71"/>
      <c r="D148" s="72"/>
      <c r="G148" s="72"/>
      <c r="H148" s="122"/>
      <c r="J148" s="72"/>
      <c r="K148" s="110"/>
      <c r="L148" s="111"/>
      <c r="M148" s="72"/>
      <c r="N148" s="110"/>
      <c r="O148" s="111"/>
      <c r="P148" s="72"/>
      <c r="Q148" s="110"/>
      <c r="R148" s="112"/>
      <c r="T148" s="110"/>
      <c r="U148" s="112"/>
      <c r="Z148" s="110"/>
      <c r="AA148" s="112"/>
    </row>
    <row r="149" spans="1:36" ht="15.9" customHeight="1">
      <c r="A149" s="71"/>
      <c r="D149" s="72"/>
      <c r="G149" s="72"/>
      <c r="H149" s="122"/>
      <c r="J149" s="72"/>
      <c r="K149" s="110"/>
      <c r="L149" s="111"/>
      <c r="M149" s="72"/>
      <c r="N149" s="110"/>
      <c r="O149" s="111"/>
      <c r="P149" s="72"/>
      <c r="Q149" s="110"/>
      <c r="R149" s="112"/>
      <c r="T149" s="110"/>
      <c r="U149" s="112"/>
      <c r="Z149" s="110"/>
      <c r="AA149" s="112"/>
    </row>
    <row r="150" spans="1:36" ht="15.9" customHeight="1">
      <c r="A150" s="71"/>
      <c r="D150" s="72"/>
      <c r="G150" s="72"/>
      <c r="H150" s="122"/>
      <c r="J150" s="72"/>
      <c r="K150" s="110"/>
      <c r="L150" s="111"/>
      <c r="M150" s="72"/>
      <c r="N150" s="110"/>
      <c r="O150" s="111"/>
      <c r="P150" s="72"/>
      <c r="Q150" s="110"/>
      <c r="R150" s="112"/>
      <c r="T150" s="110"/>
      <c r="U150" s="112"/>
      <c r="Z150" s="110"/>
      <c r="AA150" s="112"/>
    </row>
    <row r="151" spans="1:36" ht="15.9" customHeight="1">
      <c r="A151" s="71"/>
      <c r="D151" s="72"/>
      <c r="G151" s="72"/>
      <c r="H151" s="122"/>
      <c r="J151" s="72"/>
      <c r="K151" s="110"/>
      <c r="L151" s="111"/>
      <c r="M151" s="72"/>
      <c r="N151" s="110"/>
      <c r="O151" s="111"/>
      <c r="P151" s="72"/>
      <c r="Q151" s="110"/>
      <c r="R151" s="112"/>
      <c r="T151" s="110"/>
      <c r="U151" s="112"/>
      <c r="Z151" s="110"/>
      <c r="AA151" s="112"/>
    </row>
    <row r="152" spans="1:36" ht="15.9" customHeight="1">
      <c r="A152" s="71"/>
      <c r="D152" s="72"/>
      <c r="G152" s="72"/>
      <c r="H152" s="122"/>
      <c r="J152" s="72"/>
      <c r="K152" s="110"/>
      <c r="L152" s="111"/>
      <c r="M152" s="72"/>
      <c r="N152" s="110"/>
      <c r="O152" s="111"/>
      <c r="P152" s="72"/>
      <c r="Q152" s="110"/>
      <c r="R152" s="112"/>
      <c r="T152" s="110"/>
      <c r="U152" s="112"/>
      <c r="Z152" s="110"/>
      <c r="AA152" s="112"/>
    </row>
    <row r="153" spans="1:36" ht="15.9" customHeight="1">
      <c r="A153" s="71"/>
      <c r="D153" s="72"/>
      <c r="G153" s="72"/>
      <c r="H153" s="122"/>
      <c r="J153" s="72"/>
      <c r="K153" s="110"/>
      <c r="L153" s="111"/>
      <c r="M153" s="72"/>
      <c r="N153" s="110"/>
      <c r="O153" s="111"/>
      <c r="P153" s="72"/>
      <c r="Q153" s="110"/>
      <c r="R153" s="112"/>
      <c r="T153" s="110"/>
      <c r="U153" s="112"/>
      <c r="Z153" s="110"/>
      <c r="AA153" s="112"/>
    </row>
    <row r="154" spans="1:36" ht="15.9" customHeight="1">
      <c r="A154" s="71"/>
      <c r="D154" s="72"/>
      <c r="G154" s="72"/>
      <c r="H154" s="122"/>
      <c r="J154" s="72"/>
      <c r="K154" s="110"/>
      <c r="L154" s="111"/>
      <c r="M154" s="72"/>
      <c r="N154" s="110"/>
      <c r="O154" s="111"/>
      <c r="P154" s="72"/>
      <c r="Q154" s="110"/>
      <c r="R154" s="112"/>
      <c r="T154" s="110"/>
      <c r="U154" s="112"/>
      <c r="Z154" s="110"/>
      <c r="AA154" s="112"/>
    </row>
    <row r="155" spans="1:36" ht="15.9" customHeight="1">
      <c r="A155" s="71"/>
      <c r="D155" s="72"/>
      <c r="G155" s="72"/>
      <c r="H155" s="122"/>
      <c r="J155" s="72"/>
      <c r="K155" s="110"/>
      <c r="L155" s="111"/>
      <c r="M155" s="72"/>
      <c r="N155" s="110"/>
      <c r="O155" s="111"/>
      <c r="P155" s="72"/>
      <c r="Q155" s="110"/>
      <c r="R155" s="112"/>
      <c r="T155" s="110"/>
      <c r="U155" s="112"/>
      <c r="Z155" s="110"/>
      <c r="AA155" s="112"/>
    </row>
    <row r="156" spans="1:36" ht="15.9" customHeight="1">
      <c r="A156" s="71"/>
      <c r="D156" s="72"/>
      <c r="G156" s="72"/>
      <c r="H156" s="122"/>
      <c r="J156" s="72"/>
      <c r="K156" s="110"/>
      <c r="L156" s="111"/>
      <c r="M156" s="72"/>
      <c r="N156" s="110"/>
      <c r="O156" s="111"/>
      <c r="P156" s="72"/>
      <c r="Q156" s="110"/>
      <c r="R156" s="112"/>
      <c r="T156" s="110"/>
      <c r="U156" s="112"/>
      <c r="Z156" s="110"/>
      <c r="AA156" s="112"/>
    </row>
    <row r="157" spans="1:36" ht="15.9" customHeight="1">
      <c r="A157" s="71"/>
      <c r="D157" s="72"/>
      <c r="G157" s="72"/>
      <c r="H157" s="122"/>
      <c r="J157" s="72"/>
      <c r="K157" s="110"/>
      <c r="L157" s="111"/>
      <c r="M157" s="72"/>
      <c r="N157" s="110"/>
      <c r="O157" s="111"/>
      <c r="P157" s="72"/>
      <c r="Q157" s="110"/>
      <c r="R157" s="112"/>
      <c r="T157" s="110"/>
      <c r="U157" s="112"/>
      <c r="Z157" s="110"/>
      <c r="AA157" s="112"/>
    </row>
    <row r="158" spans="1:36" ht="15.9" customHeight="1">
      <c r="A158" s="71"/>
      <c r="D158" s="72"/>
      <c r="G158" s="72"/>
      <c r="H158" s="122"/>
      <c r="J158" s="72"/>
      <c r="K158" s="110"/>
      <c r="L158" s="111"/>
      <c r="M158" s="72"/>
      <c r="N158" s="110"/>
      <c r="O158" s="111"/>
      <c r="P158" s="72"/>
      <c r="Q158" s="110"/>
      <c r="R158" s="112"/>
      <c r="T158" s="110"/>
      <c r="U158" s="112"/>
      <c r="Z158" s="110"/>
      <c r="AA158" s="112"/>
    </row>
    <row r="159" spans="1:36" ht="15.9" customHeight="1">
      <c r="A159" s="71"/>
      <c r="D159" s="72"/>
      <c r="G159" s="72"/>
      <c r="H159" s="122"/>
      <c r="J159" s="72"/>
      <c r="K159" s="110"/>
      <c r="L159" s="111"/>
      <c r="M159" s="72"/>
      <c r="N159" s="110"/>
      <c r="O159" s="111"/>
      <c r="P159" s="72"/>
      <c r="Q159" s="110"/>
      <c r="R159" s="112"/>
      <c r="T159" s="110"/>
      <c r="U159" s="112"/>
      <c r="Z159" s="110"/>
      <c r="AA159" s="112"/>
    </row>
    <row r="160" spans="1:36" ht="15.9" customHeight="1">
      <c r="A160" s="71"/>
      <c r="D160" s="72"/>
      <c r="G160" s="72"/>
      <c r="H160" s="122"/>
      <c r="J160" s="72"/>
      <c r="K160" s="110"/>
      <c r="L160" s="111"/>
      <c r="M160" s="72"/>
      <c r="N160" s="110"/>
      <c r="O160" s="111"/>
      <c r="P160" s="72"/>
      <c r="Q160" s="110"/>
      <c r="R160" s="112"/>
      <c r="T160" s="110"/>
      <c r="U160" s="112"/>
      <c r="Z160" s="110"/>
      <c r="AA160" s="112"/>
    </row>
    <row r="161" spans="1:27" ht="15.9" customHeight="1">
      <c r="A161" s="71"/>
      <c r="D161" s="72"/>
      <c r="G161" s="72"/>
      <c r="H161" s="122"/>
      <c r="J161" s="72"/>
      <c r="K161" s="110"/>
      <c r="L161" s="111"/>
      <c r="M161" s="72"/>
      <c r="N161" s="110"/>
      <c r="O161" s="111"/>
      <c r="P161" s="72"/>
      <c r="Q161" s="110"/>
      <c r="R161" s="112"/>
      <c r="T161" s="110"/>
      <c r="U161" s="112"/>
      <c r="Z161" s="110"/>
      <c r="AA161" s="112"/>
    </row>
    <row r="162" spans="1:27" ht="15.9" customHeight="1">
      <c r="A162" s="71"/>
      <c r="D162" s="72"/>
      <c r="G162" s="72"/>
      <c r="H162" s="122"/>
      <c r="J162" s="72"/>
      <c r="K162" s="110"/>
      <c r="L162" s="111"/>
      <c r="M162" s="72"/>
      <c r="N162" s="110"/>
      <c r="O162" s="111"/>
      <c r="P162" s="72"/>
      <c r="Q162" s="110"/>
      <c r="R162" s="112"/>
      <c r="T162" s="110"/>
      <c r="U162" s="112"/>
      <c r="Z162" s="110"/>
      <c r="AA162" s="112"/>
    </row>
    <row r="163" spans="1:27" ht="15.9" customHeight="1">
      <c r="A163" s="71"/>
      <c r="D163" s="72"/>
      <c r="G163" s="72"/>
      <c r="H163" s="122"/>
      <c r="J163" s="72"/>
      <c r="K163" s="110"/>
      <c r="L163" s="111"/>
      <c r="M163" s="72"/>
      <c r="N163" s="110"/>
      <c r="O163" s="111"/>
      <c r="P163" s="72"/>
      <c r="Q163" s="110"/>
      <c r="R163" s="112"/>
      <c r="T163" s="110"/>
      <c r="U163" s="112"/>
      <c r="Z163" s="110"/>
      <c r="AA163" s="112"/>
    </row>
    <row r="164" spans="1:27" ht="15.9" customHeight="1">
      <c r="A164" s="71"/>
      <c r="D164" s="72"/>
      <c r="G164" s="72"/>
      <c r="H164" s="122"/>
      <c r="J164" s="72"/>
      <c r="K164" s="110"/>
      <c r="L164" s="111"/>
      <c r="M164" s="72"/>
      <c r="N164" s="110"/>
      <c r="O164" s="111"/>
      <c r="P164" s="72"/>
      <c r="Q164" s="110"/>
      <c r="R164" s="112"/>
      <c r="T164" s="110"/>
      <c r="U164" s="112"/>
      <c r="Z164" s="110"/>
      <c r="AA164" s="112"/>
    </row>
    <row r="165" spans="1:27" ht="15.9" customHeight="1">
      <c r="A165" s="71"/>
      <c r="D165" s="72"/>
      <c r="G165" s="72"/>
      <c r="H165" s="122"/>
      <c r="J165" s="72"/>
      <c r="K165" s="110"/>
      <c r="L165" s="111"/>
      <c r="M165" s="72"/>
      <c r="N165" s="110"/>
      <c r="O165" s="111"/>
      <c r="P165" s="72"/>
      <c r="Q165" s="110"/>
      <c r="R165" s="112"/>
      <c r="T165" s="110"/>
      <c r="U165" s="112"/>
      <c r="Z165" s="110"/>
      <c r="AA165" s="112"/>
    </row>
    <row r="166" spans="1:27" ht="15.9" customHeight="1">
      <c r="A166" s="71"/>
      <c r="D166" s="72"/>
      <c r="G166" s="72"/>
      <c r="H166" s="122"/>
      <c r="J166" s="72"/>
      <c r="K166" s="110"/>
      <c r="L166" s="111"/>
      <c r="M166" s="72"/>
      <c r="N166" s="110"/>
      <c r="O166" s="111"/>
      <c r="P166" s="72"/>
      <c r="Q166" s="110"/>
      <c r="R166" s="112"/>
      <c r="T166" s="110"/>
      <c r="U166" s="112"/>
      <c r="Z166" s="110"/>
      <c r="AA166" s="112"/>
    </row>
    <row r="167" spans="1:27" ht="15.9" customHeight="1">
      <c r="A167" s="71"/>
      <c r="D167" s="72"/>
      <c r="G167" s="72"/>
      <c r="H167" s="122"/>
      <c r="J167" s="72"/>
      <c r="K167" s="110"/>
      <c r="L167" s="111"/>
      <c r="M167" s="72"/>
      <c r="N167" s="110"/>
      <c r="O167" s="111"/>
      <c r="P167" s="72"/>
      <c r="Q167" s="110"/>
      <c r="R167" s="112"/>
      <c r="T167" s="110"/>
      <c r="U167" s="112"/>
      <c r="Z167" s="110"/>
      <c r="AA167" s="112"/>
    </row>
    <row r="168" spans="1:27" ht="15.9" customHeight="1">
      <c r="A168" s="71"/>
      <c r="D168" s="72"/>
      <c r="G168" s="72"/>
      <c r="H168" s="122"/>
      <c r="J168" s="72"/>
      <c r="K168" s="110"/>
      <c r="L168" s="111"/>
      <c r="M168" s="72"/>
      <c r="N168" s="110"/>
      <c r="O168" s="111"/>
      <c r="P168" s="72"/>
      <c r="Q168" s="110"/>
      <c r="R168" s="112"/>
      <c r="T168" s="110"/>
      <c r="U168" s="112"/>
      <c r="Z168" s="110"/>
      <c r="AA168" s="112"/>
    </row>
    <row r="169" spans="1:27" ht="15.9" customHeight="1">
      <c r="A169" s="71"/>
      <c r="D169" s="72"/>
      <c r="G169" s="72"/>
      <c r="H169" s="122"/>
      <c r="J169" s="72"/>
      <c r="K169" s="110"/>
      <c r="L169" s="111"/>
      <c r="M169" s="72"/>
      <c r="N169" s="110"/>
      <c r="O169" s="111"/>
      <c r="P169" s="72"/>
      <c r="Q169" s="110"/>
      <c r="R169" s="112"/>
      <c r="T169" s="110"/>
      <c r="U169" s="112"/>
      <c r="Z169" s="110"/>
      <c r="AA169" s="112"/>
    </row>
    <row r="170" spans="1:27" ht="15.9" customHeight="1">
      <c r="A170" s="71"/>
      <c r="D170" s="72"/>
      <c r="G170" s="72"/>
      <c r="H170" s="122"/>
      <c r="J170" s="72"/>
      <c r="K170" s="110"/>
      <c r="L170" s="111"/>
      <c r="M170" s="72"/>
      <c r="N170" s="110"/>
      <c r="O170" s="111"/>
      <c r="P170" s="72"/>
      <c r="Q170" s="110"/>
      <c r="R170" s="112"/>
      <c r="T170" s="110"/>
      <c r="U170" s="112"/>
      <c r="Z170" s="110"/>
      <c r="AA170" s="112"/>
    </row>
    <row r="171" spans="1:27" ht="15.9" customHeight="1">
      <c r="A171" s="71"/>
      <c r="D171" s="72"/>
      <c r="G171" s="72"/>
      <c r="H171" s="122"/>
      <c r="J171" s="72"/>
      <c r="K171" s="122"/>
      <c r="L171" s="75"/>
      <c r="M171" s="72"/>
      <c r="N171" s="110"/>
      <c r="O171" s="111"/>
      <c r="P171" s="72"/>
      <c r="Q171" s="110"/>
      <c r="R171" s="112"/>
      <c r="T171" s="110"/>
      <c r="U171" s="112"/>
      <c r="Z171" s="110"/>
      <c r="AA171" s="112"/>
    </row>
    <row r="172" spans="1:27" ht="15.9" customHeight="1">
      <c r="A172" s="71"/>
      <c r="D172" s="72"/>
      <c r="G172" s="72"/>
      <c r="H172" s="122"/>
      <c r="J172" s="72"/>
      <c r="K172" s="122"/>
      <c r="L172" s="75"/>
      <c r="M172" s="72"/>
      <c r="N172" s="110"/>
      <c r="O172" s="111"/>
      <c r="P172" s="72"/>
      <c r="Q172" s="110"/>
      <c r="R172" s="112"/>
      <c r="T172" s="110"/>
      <c r="U172" s="112"/>
    </row>
    <row r="173" spans="1:27" ht="15.9" customHeight="1">
      <c r="A173" s="71"/>
      <c r="D173" s="72"/>
      <c r="G173" s="72"/>
      <c r="H173" s="122"/>
      <c r="J173" s="72"/>
      <c r="K173" s="122"/>
      <c r="L173" s="75"/>
      <c r="M173" s="72"/>
      <c r="N173" s="110"/>
      <c r="O173" s="111"/>
      <c r="P173" s="72"/>
      <c r="Q173" s="110"/>
      <c r="R173" s="112"/>
      <c r="T173" s="110"/>
      <c r="U173" s="112"/>
    </row>
    <row r="174" spans="1:27" ht="15.9" customHeight="1">
      <c r="A174" s="71"/>
      <c r="D174" s="72"/>
      <c r="G174" s="72"/>
      <c r="H174" s="122"/>
      <c r="J174" s="72"/>
      <c r="K174" s="122"/>
      <c r="L174" s="75"/>
      <c r="M174" s="72"/>
      <c r="N174" s="110"/>
      <c r="O174" s="111"/>
      <c r="P174" s="72"/>
      <c r="Q174" s="110"/>
      <c r="R174" s="112"/>
      <c r="T174" s="110"/>
      <c r="U174" s="112"/>
    </row>
    <row r="175" spans="1:27" ht="15.9" customHeight="1">
      <c r="A175" s="71"/>
      <c r="D175" s="72"/>
      <c r="G175" s="72"/>
      <c r="H175" s="122"/>
      <c r="J175" s="72"/>
      <c r="K175" s="122"/>
      <c r="L175" s="75"/>
      <c r="M175" s="72"/>
      <c r="N175" s="110"/>
      <c r="O175" s="111"/>
      <c r="P175" s="72"/>
      <c r="Q175" s="110"/>
      <c r="R175" s="112"/>
      <c r="T175" s="110"/>
      <c r="U175" s="112"/>
    </row>
    <row r="176" spans="1:27" ht="15.9" customHeight="1">
      <c r="A176" s="71"/>
      <c r="D176" s="72"/>
      <c r="G176" s="72"/>
      <c r="H176" s="122"/>
      <c r="J176" s="72"/>
      <c r="K176" s="122"/>
      <c r="L176" s="75"/>
      <c r="M176" s="72"/>
      <c r="N176" s="110"/>
      <c r="O176" s="111"/>
      <c r="P176" s="72"/>
      <c r="Q176" s="110"/>
      <c r="R176" s="112"/>
      <c r="T176" s="110"/>
      <c r="U176" s="112"/>
    </row>
    <row r="177" spans="1:21" ht="15.9" customHeight="1">
      <c r="A177" s="71"/>
      <c r="D177" s="72"/>
      <c r="G177" s="72"/>
      <c r="H177" s="122"/>
      <c r="J177" s="72"/>
      <c r="K177" s="122"/>
      <c r="L177" s="75"/>
      <c r="M177" s="72"/>
      <c r="N177" s="110"/>
      <c r="O177" s="111"/>
      <c r="P177" s="72"/>
      <c r="Q177" s="110"/>
      <c r="R177" s="112"/>
      <c r="T177" s="110"/>
      <c r="U177" s="112"/>
    </row>
    <row r="178" spans="1:21" ht="15.9" customHeight="1">
      <c r="A178" s="71"/>
      <c r="D178" s="72"/>
      <c r="G178" s="72"/>
      <c r="H178" s="122"/>
      <c r="J178" s="72"/>
      <c r="K178" s="122"/>
      <c r="L178" s="75"/>
      <c r="M178" s="72"/>
      <c r="N178" s="110"/>
      <c r="O178" s="111"/>
      <c r="P178" s="72"/>
      <c r="Q178" s="110"/>
      <c r="R178" s="112"/>
      <c r="T178" s="110"/>
      <c r="U178" s="112"/>
    </row>
    <row r="179" spans="1:21" ht="15.9" customHeight="1">
      <c r="A179" s="71"/>
      <c r="D179" s="72"/>
      <c r="G179" s="72"/>
      <c r="H179" s="122"/>
      <c r="J179" s="72"/>
      <c r="K179" s="122"/>
      <c r="L179" s="75"/>
      <c r="M179" s="72"/>
      <c r="N179" s="110"/>
      <c r="O179" s="111"/>
      <c r="P179" s="72"/>
      <c r="Q179" s="110"/>
      <c r="R179" s="112"/>
      <c r="T179" s="110"/>
      <c r="U179" s="112"/>
    </row>
    <row r="180" spans="1:21" ht="15.9" customHeight="1">
      <c r="A180" s="71"/>
      <c r="D180" s="72"/>
      <c r="G180" s="72"/>
      <c r="H180" s="122"/>
      <c r="J180" s="72"/>
      <c r="K180" s="122"/>
      <c r="L180" s="75"/>
      <c r="M180" s="72"/>
      <c r="N180" s="110"/>
      <c r="O180" s="111"/>
      <c r="P180" s="72"/>
      <c r="Q180" s="110"/>
      <c r="R180" s="112"/>
      <c r="T180" s="110"/>
      <c r="U180" s="112"/>
    </row>
    <row r="181" spans="1:21" ht="15.9" customHeight="1">
      <c r="A181" s="71"/>
      <c r="D181" s="72"/>
      <c r="G181" s="72"/>
      <c r="H181" s="122"/>
      <c r="J181" s="72"/>
      <c r="K181" s="122"/>
      <c r="L181" s="75"/>
      <c r="M181" s="72"/>
      <c r="N181" s="110"/>
      <c r="O181" s="111"/>
      <c r="P181" s="72"/>
      <c r="Q181" s="110"/>
      <c r="R181" s="112"/>
      <c r="T181" s="110"/>
      <c r="U181" s="112"/>
    </row>
    <row r="182" spans="1:21" ht="15.9" customHeight="1">
      <c r="A182" s="71"/>
      <c r="D182" s="72"/>
      <c r="G182" s="72"/>
      <c r="H182" s="122"/>
      <c r="J182" s="72"/>
      <c r="K182" s="122"/>
      <c r="L182" s="75"/>
      <c r="M182" s="72"/>
      <c r="N182" s="110"/>
      <c r="O182" s="111"/>
      <c r="P182" s="72"/>
      <c r="Q182" s="110"/>
      <c r="R182" s="112"/>
      <c r="T182" s="110"/>
      <c r="U182" s="112"/>
    </row>
    <row r="183" spans="1:21" ht="15.9" customHeight="1">
      <c r="A183" s="71"/>
      <c r="D183" s="72"/>
      <c r="G183" s="72"/>
      <c r="H183" s="122"/>
      <c r="J183" s="72"/>
      <c r="K183" s="122"/>
      <c r="L183" s="123"/>
      <c r="M183" s="72"/>
      <c r="N183" s="110"/>
      <c r="O183" s="111"/>
      <c r="P183" s="72"/>
      <c r="Q183" s="110"/>
      <c r="R183" s="112"/>
      <c r="T183" s="110"/>
      <c r="U183" s="112"/>
    </row>
    <row r="184" spans="1:21" ht="15.9" customHeight="1">
      <c r="A184" s="71"/>
      <c r="D184" s="72"/>
      <c r="G184" s="72"/>
      <c r="H184" s="122"/>
      <c r="J184" s="72"/>
      <c r="K184" s="122"/>
      <c r="L184" s="75"/>
      <c r="M184" s="72"/>
      <c r="N184" s="110"/>
      <c r="O184" s="111"/>
      <c r="P184" s="72"/>
      <c r="Q184" s="110"/>
      <c r="R184" s="112"/>
      <c r="T184" s="110"/>
      <c r="U184" s="112"/>
    </row>
    <row r="185" spans="1:21" ht="15.9" customHeight="1">
      <c r="A185" s="71"/>
      <c r="D185" s="72"/>
      <c r="G185" s="72"/>
      <c r="H185" s="122"/>
      <c r="J185" s="72"/>
      <c r="K185" s="122"/>
      <c r="L185" s="75"/>
      <c r="M185" s="72"/>
      <c r="N185" s="110"/>
      <c r="O185" s="111"/>
      <c r="P185" s="72"/>
      <c r="Q185" s="110"/>
      <c r="R185" s="112"/>
      <c r="T185" s="110"/>
      <c r="U185" s="112"/>
    </row>
    <row r="186" spans="1:21" ht="15.9" customHeight="1">
      <c r="A186" s="71"/>
      <c r="D186" s="72"/>
      <c r="G186" s="72"/>
      <c r="H186" s="122"/>
      <c r="J186" s="72"/>
      <c r="K186" s="122"/>
      <c r="L186" s="75"/>
      <c r="M186" s="72"/>
      <c r="O186" s="75"/>
      <c r="P186" s="72"/>
      <c r="Q186" s="110"/>
      <c r="R186" s="112"/>
      <c r="T186" s="110"/>
      <c r="U186" s="112"/>
    </row>
    <row r="187" spans="1:21" ht="15.9" customHeight="1">
      <c r="A187" s="71"/>
      <c r="D187" s="72"/>
      <c r="G187" s="72"/>
      <c r="H187" s="122"/>
      <c r="J187" s="72"/>
      <c r="K187" s="122"/>
      <c r="L187" s="75"/>
      <c r="M187" s="72"/>
      <c r="O187" s="75"/>
      <c r="P187" s="72"/>
      <c r="Q187" s="110"/>
      <c r="R187" s="112"/>
      <c r="T187" s="110"/>
      <c r="U187" s="112"/>
    </row>
    <row r="188" spans="1:21" ht="15.9" customHeight="1">
      <c r="A188" s="71"/>
      <c r="D188" s="72"/>
      <c r="G188" s="72"/>
      <c r="H188" s="122"/>
      <c r="J188" s="72"/>
      <c r="K188" s="122"/>
      <c r="L188" s="75"/>
      <c r="M188" s="72"/>
      <c r="O188" s="75"/>
      <c r="P188" s="72"/>
      <c r="Q188" s="110"/>
      <c r="R188" s="112"/>
      <c r="T188" s="110"/>
      <c r="U188" s="112"/>
    </row>
    <row r="189" spans="1:21" ht="15.9" customHeight="1">
      <c r="A189" s="71"/>
      <c r="D189" s="72"/>
      <c r="G189" s="72"/>
      <c r="H189" s="122"/>
      <c r="J189" s="72"/>
      <c r="K189" s="122"/>
      <c r="L189" s="123"/>
      <c r="M189" s="72"/>
      <c r="O189" s="75"/>
      <c r="P189" s="72"/>
      <c r="Q189" s="110"/>
      <c r="R189" s="112"/>
      <c r="T189" s="110"/>
      <c r="U189" s="112"/>
    </row>
    <row r="190" spans="1:21" ht="15.9" customHeight="1">
      <c r="A190" s="71"/>
      <c r="D190" s="72"/>
      <c r="G190" s="72"/>
      <c r="H190" s="122"/>
      <c r="J190" s="72"/>
      <c r="K190" s="122"/>
      <c r="L190" s="123"/>
      <c r="M190" s="72"/>
      <c r="O190" s="75"/>
      <c r="P190" s="72"/>
      <c r="Q190" s="110"/>
      <c r="R190" s="112"/>
      <c r="T190" s="110"/>
      <c r="U190" s="112"/>
    </row>
    <row r="191" spans="1:21" ht="15.9" customHeight="1">
      <c r="A191" s="71"/>
      <c r="D191" s="72"/>
      <c r="G191" s="72"/>
      <c r="H191" s="122"/>
      <c r="J191" s="72"/>
      <c r="K191" s="122"/>
      <c r="L191" s="123"/>
      <c r="M191" s="72"/>
      <c r="O191" s="75"/>
      <c r="P191" s="72"/>
      <c r="Q191" s="110"/>
      <c r="R191" s="112"/>
      <c r="T191" s="110"/>
      <c r="U191" s="112"/>
    </row>
    <row r="192" spans="1:21" ht="15.9" customHeight="1">
      <c r="A192" s="71"/>
      <c r="D192" s="72"/>
      <c r="G192" s="72"/>
      <c r="H192" s="122"/>
      <c r="J192" s="72"/>
      <c r="K192" s="122"/>
      <c r="L192" s="123"/>
      <c r="M192" s="72"/>
      <c r="O192" s="75"/>
      <c r="P192" s="72"/>
      <c r="Q192" s="110"/>
      <c r="R192" s="112"/>
      <c r="T192" s="110"/>
      <c r="U192" s="112"/>
    </row>
    <row r="193" spans="1:21" ht="15.9" customHeight="1">
      <c r="A193" s="71"/>
      <c r="D193" s="72"/>
      <c r="G193" s="72"/>
      <c r="H193" s="122"/>
      <c r="J193" s="72"/>
      <c r="K193" s="122"/>
      <c r="L193" s="123"/>
      <c r="M193" s="72"/>
      <c r="O193" s="75"/>
      <c r="P193" s="72"/>
      <c r="Q193" s="110"/>
      <c r="R193" s="112"/>
      <c r="T193" s="110"/>
      <c r="U193" s="112"/>
    </row>
    <row r="194" spans="1:21" ht="15.9" customHeight="1">
      <c r="A194" s="71"/>
      <c r="D194" s="72"/>
      <c r="G194" s="72"/>
      <c r="H194" s="122"/>
      <c r="J194" s="72"/>
      <c r="K194" s="122"/>
      <c r="L194" s="123"/>
      <c r="M194" s="72"/>
      <c r="O194" s="75"/>
      <c r="P194" s="72"/>
      <c r="Q194" s="110"/>
      <c r="R194" s="112"/>
      <c r="T194" s="110"/>
      <c r="U194" s="112"/>
    </row>
    <row r="195" spans="1:21" ht="15.9" customHeight="1">
      <c r="A195" s="71"/>
      <c r="D195" s="72"/>
      <c r="G195" s="72"/>
      <c r="H195" s="122"/>
      <c r="J195" s="72"/>
      <c r="K195" s="122"/>
      <c r="L195" s="75"/>
      <c r="M195" s="72"/>
      <c r="O195" s="75"/>
      <c r="P195" s="72"/>
      <c r="Q195" s="110"/>
      <c r="R195" s="112"/>
      <c r="T195" s="110"/>
      <c r="U195" s="112"/>
    </row>
    <row r="196" spans="1:21" ht="15.9" customHeight="1">
      <c r="A196" s="71"/>
      <c r="D196" s="72"/>
      <c r="G196" s="72"/>
      <c r="H196" s="122"/>
      <c r="J196" s="72"/>
      <c r="K196" s="122"/>
      <c r="L196" s="75"/>
      <c r="M196" s="72"/>
      <c r="O196" s="75"/>
      <c r="P196" s="72"/>
      <c r="Q196" s="110"/>
      <c r="R196" s="112"/>
      <c r="T196" s="110"/>
      <c r="U196" s="112"/>
    </row>
    <row r="197" spans="1:21" ht="15.9" customHeight="1">
      <c r="A197" s="71"/>
      <c r="D197" s="72"/>
      <c r="G197" s="72"/>
      <c r="H197" s="122"/>
      <c r="J197" s="72"/>
      <c r="K197" s="122"/>
      <c r="L197" s="75"/>
      <c r="M197" s="72"/>
      <c r="O197" s="75"/>
      <c r="P197" s="72"/>
      <c r="Q197" s="110"/>
      <c r="R197" s="112"/>
      <c r="T197" s="110"/>
      <c r="U197" s="112"/>
    </row>
    <row r="198" spans="1:21" ht="15.9" customHeight="1">
      <c r="A198" s="71"/>
      <c r="D198" s="72"/>
      <c r="G198" s="72"/>
      <c r="H198" s="122"/>
      <c r="J198" s="72"/>
      <c r="K198" s="122"/>
      <c r="L198" s="75"/>
      <c r="M198" s="72"/>
      <c r="O198" s="75"/>
      <c r="P198" s="72"/>
      <c r="Q198" s="110"/>
      <c r="R198" s="112"/>
      <c r="T198" s="110"/>
      <c r="U198" s="112"/>
    </row>
    <row r="199" spans="1:21" ht="15.9" customHeight="1">
      <c r="A199" s="71"/>
      <c r="D199" s="72"/>
      <c r="G199" s="72"/>
      <c r="H199" s="122"/>
      <c r="J199" s="72"/>
      <c r="K199" s="122"/>
      <c r="L199" s="123"/>
      <c r="M199" s="72"/>
      <c r="O199" s="75"/>
      <c r="P199" s="72"/>
      <c r="Q199" s="110"/>
      <c r="R199" s="112"/>
      <c r="T199" s="110"/>
      <c r="U199" s="112"/>
    </row>
    <row r="200" spans="1:21" ht="15.9" customHeight="1">
      <c r="A200" s="71"/>
      <c r="D200" s="72"/>
      <c r="G200" s="72"/>
      <c r="H200" s="122"/>
      <c r="J200" s="72"/>
      <c r="K200" s="122"/>
      <c r="L200" s="123"/>
      <c r="M200" s="72"/>
      <c r="O200" s="75"/>
      <c r="P200" s="72"/>
      <c r="Q200" s="110"/>
      <c r="R200" s="112"/>
      <c r="T200" s="110"/>
      <c r="U200" s="112"/>
    </row>
    <row r="201" spans="1:21" ht="15.9" customHeight="1">
      <c r="A201" s="71"/>
      <c r="D201" s="72"/>
      <c r="G201" s="72"/>
      <c r="H201" s="122"/>
      <c r="J201" s="72"/>
      <c r="K201" s="122"/>
      <c r="L201" s="75"/>
      <c r="M201" s="72"/>
      <c r="O201" s="75"/>
      <c r="P201" s="72"/>
      <c r="Q201" s="110"/>
      <c r="R201" s="112"/>
      <c r="T201" s="110"/>
      <c r="U201" s="112"/>
    </row>
    <row r="202" spans="1:21" ht="15.9" customHeight="1">
      <c r="A202" s="71"/>
      <c r="D202" s="72"/>
      <c r="G202" s="72"/>
      <c r="H202" s="122"/>
      <c r="J202" s="72"/>
      <c r="K202" s="122"/>
      <c r="L202" s="123"/>
      <c r="M202" s="72"/>
      <c r="O202" s="75"/>
      <c r="P202" s="72"/>
      <c r="Q202" s="110"/>
      <c r="R202" s="112"/>
      <c r="T202" s="110"/>
      <c r="U202" s="112"/>
    </row>
    <row r="203" spans="1:21" ht="15.9" customHeight="1">
      <c r="A203" s="71"/>
      <c r="D203" s="72"/>
      <c r="G203" s="72"/>
      <c r="H203" s="122"/>
      <c r="J203" s="72"/>
      <c r="K203" s="122"/>
      <c r="L203" s="75"/>
      <c r="M203" s="72"/>
      <c r="O203" s="75"/>
      <c r="P203" s="72"/>
      <c r="Q203" s="110"/>
      <c r="R203" s="112"/>
      <c r="T203" s="110"/>
      <c r="U203" s="112"/>
    </row>
    <row r="204" spans="1:21" ht="15.9" customHeight="1">
      <c r="A204" s="71"/>
      <c r="D204" s="72"/>
      <c r="G204" s="72"/>
      <c r="H204" s="122"/>
      <c r="J204" s="72"/>
      <c r="K204" s="122"/>
      <c r="L204" s="123"/>
      <c r="M204" s="72"/>
      <c r="O204" s="75"/>
      <c r="P204" s="72"/>
      <c r="Q204" s="110"/>
      <c r="R204" s="112"/>
      <c r="T204" s="110"/>
      <c r="U204" s="112"/>
    </row>
    <row r="205" spans="1:21" ht="15.9" customHeight="1">
      <c r="A205" s="71"/>
      <c r="D205" s="72"/>
      <c r="G205" s="72"/>
      <c r="H205" s="122"/>
      <c r="J205" s="72"/>
      <c r="K205" s="122"/>
      <c r="L205" s="123"/>
      <c r="M205" s="72"/>
      <c r="O205" s="75"/>
      <c r="P205" s="72"/>
      <c r="Q205" s="110"/>
      <c r="R205" s="112"/>
      <c r="T205" s="110"/>
      <c r="U205" s="112"/>
    </row>
    <row r="206" spans="1:21" ht="15.9" customHeight="1">
      <c r="A206" s="71"/>
      <c r="D206" s="72"/>
      <c r="G206" s="72"/>
      <c r="H206" s="122"/>
      <c r="J206" s="72"/>
      <c r="K206" s="122"/>
      <c r="L206" s="123"/>
      <c r="M206" s="72"/>
      <c r="O206" s="75"/>
      <c r="P206" s="72"/>
      <c r="Q206" s="110"/>
      <c r="R206" s="112"/>
      <c r="T206" s="110"/>
      <c r="U206" s="112"/>
    </row>
    <row r="207" spans="1:21" ht="15.9" customHeight="1">
      <c r="A207" s="71"/>
      <c r="D207" s="72"/>
      <c r="G207" s="72"/>
      <c r="H207" s="122"/>
      <c r="J207" s="72"/>
      <c r="K207" s="122"/>
      <c r="L207" s="123"/>
      <c r="M207" s="72"/>
      <c r="O207" s="75"/>
      <c r="P207" s="72"/>
      <c r="Q207" s="110"/>
      <c r="R207" s="112"/>
      <c r="T207" s="110"/>
      <c r="U207" s="112"/>
    </row>
    <row r="208" spans="1:21" ht="15.9" customHeight="1">
      <c r="A208" s="71"/>
      <c r="D208" s="72"/>
      <c r="G208" s="72"/>
      <c r="H208" s="122"/>
      <c r="J208" s="72"/>
      <c r="K208" s="122"/>
      <c r="L208" s="123"/>
      <c r="M208" s="72"/>
      <c r="O208" s="75"/>
      <c r="P208" s="72"/>
      <c r="Q208" s="110"/>
      <c r="R208" s="112"/>
      <c r="T208" s="110"/>
      <c r="U208" s="112"/>
    </row>
    <row r="209" spans="1:21" ht="15.9" customHeight="1">
      <c r="A209" s="71"/>
      <c r="D209" s="72"/>
      <c r="G209" s="72"/>
      <c r="H209" s="122"/>
      <c r="J209" s="72"/>
      <c r="K209" s="122"/>
      <c r="L209" s="75"/>
      <c r="M209" s="72"/>
      <c r="O209" s="75"/>
      <c r="P209" s="72"/>
      <c r="Q209" s="110"/>
      <c r="R209" s="112"/>
      <c r="T209" s="110"/>
      <c r="U209" s="112"/>
    </row>
    <row r="210" spans="1:21" ht="15.9" customHeight="1">
      <c r="A210" s="71"/>
      <c r="D210" s="72"/>
      <c r="G210" s="72"/>
      <c r="H210" s="122"/>
      <c r="J210" s="72"/>
      <c r="K210" s="122"/>
      <c r="L210" s="123"/>
      <c r="M210" s="72"/>
      <c r="O210" s="75"/>
      <c r="P210" s="72"/>
      <c r="Q210" s="110"/>
      <c r="R210" s="112"/>
      <c r="T210" s="110"/>
      <c r="U210" s="112"/>
    </row>
    <row r="211" spans="1:21" ht="15.9" customHeight="1">
      <c r="A211" s="71"/>
      <c r="D211" s="72"/>
      <c r="G211" s="72"/>
      <c r="H211" s="122"/>
      <c r="J211" s="72"/>
      <c r="K211" s="122"/>
      <c r="L211" s="123"/>
      <c r="M211" s="72"/>
      <c r="O211" s="75"/>
      <c r="P211" s="72"/>
      <c r="T211" s="110"/>
      <c r="U211" s="112"/>
    </row>
    <row r="212" spans="1:21" ht="15.9" customHeight="1">
      <c r="A212" s="71"/>
      <c r="D212" s="72"/>
      <c r="G212" s="72"/>
      <c r="H212" s="122"/>
      <c r="J212" s="72"/>
      <c r="K212" s="122"/>
      <c r="L212" s="123"/>
      <c r="M212" s="72"/>
      <c r="O212" s="75"/>
      <c r="P212" s="72"/>
      <c r="T212" s="110"/>
      <c r="U212" s="112"/>
    </row>
    <row r="213" spans="1:21" ht="15.9" customHeight="1">
      <c r="A213" s="71"/>
      <c r="D213" s="72"/>
      <c r="G213" s="72"/>
      <c r="H213" s="122"/>
      <c r="J213" s="72"/>
      <c r="K213" s="122"/>
      <c r="L213" s="123"/>
      <c r="M213" s="72"/>
      <c r="O213" s="75"/>
      <c r="P213" s="72"/>
      <c r="T213" s="110"/>
      <c r="U213" s="112"/>
    </row>
    <row r="214" spans="1:21" ht="15.9" customHeight="1">
      <c r="A214" s="71"/>
      <c r="D214" s="72"/>
      <c r="G214" s="72"/>
      <c r="H214" s="122"/>
      <c r="J214" s="72"/>
      <c r="K214" s="122"/>
      <c r="L214" s="123"/>
      <c r="M214" s="72"/>
      <c r="O214" s="75"/>
      <c r="P214" s="72"/>
      <c r="T214" s="110"/>
      <c r="U214" s="112"/>
    </row>
    <row r="215" spans="1:21" ht="15.9" customHeight="1">
      <c r="A215" s="71"/>
      <c r="D215" s="72"/>
      <c r="G215" s="72"/>
      <c r="H215" s="122"/>
      <c r="J215" s="72"/>
      <c r="K215" s="122"/>
      <c r="L215" s="123"/>
      <c r="M215" s="72"/>
      <c r="O215" s="75"/>
      <c r="P215" s="72"/>
      <c r="T215" s="110"/>
      <c r="U215" s="112"/>
    </row>
    <row r="216" spans="1:21" ht="15.9" customHeight="1">
      <c r="A216" s="71"/>
      <c r="D216" s="72"/>
      <c r="G216" s="72"/>
      <c r="H216" s="122"/>
      <c r="J216" s="72"/>
      <c r="K216" s="122"/>
      <c r="L216" s="123"/>
      <c r="M216" s="72"/>
      <c r="O216" s="75"/>
      <c r="P216" s="72"/>
      <c r="T216" s="110"/>
      <c r="U216" s="112"/>
    </row>
    <row r="217" spans="1:21" ht="15.9" customHeight="1">
      <c r="A217" s="71"/>
      <c r="D217" s="72"/>
      <c r="G217" s="72"/>
      <c r="H217" s="122"/>
      <c r="J217" s="72"/>
      <c r="K217" s="122"/>
      <c r="L217" s="75"/>
      <c r="M217" s="72"/>
      <c r="O217" s="75"/>
      <c r="P217" s="72"/>
      <c r="T217" s="110"/>
      <c r="U217" s="112"/>
    </row>
    <row r="218" spans="1:21" ht="15.9" customHeight="1">
      <c r="A218" s="71"/>
      <c r="D218" s="72"/>
      <c r="G218" s="72"/>
      <c r="H218" s="122"/>
      <c r="J218" s="72"/>
      <c r="K218" s="122"/>
      <c r="L218" s="75"/>
      <c r="M218" s="72"/>
      <c r="O218" s="75"/>
      <c r="P218" s="72"/>
      <c r="T218" s="110"/>
      <c r="U218" s="112"/>
    </row>
    <row r="219" spans="1:21" ht="15.9" customHeight="1">
      <c r="A219" s="71"/>
      <c r="D219" s="72"/>
      <c r="G219" s="72"/>
      <c r="H219" s="122"/>
      <c r="J219" s="72"/>
      <c r="K219" s="122"/>
      <c r="L219" s="75"/>
      <c r="M219" s="72"/>
      <c r="O219" s="75"/>
      <c r="P219" s="72"/>
      <c r="T219" s="110"/>
      <c r="U219" s="112"/>
    </row>
    <row r="220" spans="1:21" ht="15.9" customHeight="1">
      <c r="A220" s="71"/>
      <c r="D220" s="72"/>
      <c r="G220" s="72"/>
      <c r="J220" s="72"/>
      <c r="K220" s="122"/>
      <c r="L220" s="75"/>
      <c r="M220" s="72"/>
      <c r="O220" s="75"/>
      <c r="P220" s="72"/>
      <c r="T220" s="110"/>
      <c r="U220" s="112"/>
    </row>
    <row r="221" spans="1:21" ht="15.9" customHeight="1">
      <c r="A221" s="71"/>
      <c r="D221" s="72"/>
      <c r="G221" s="72"/>
      <c r="J221" s="72"/>
      <c r="K221" s="122"/>
      <c r="L221" s="123"/>
      <c r="M221" s="72"/>
      <c r="O221" s="75"/>
      <c r="P221" s="72"/>
      <c r="T221" s="110"/>
      <c r="U221" s="112"/>
    </row>
    <row r="222" spans="1:21" ht="15.9" customHeight="1">
      <c r="A222" s="71"/>
      <c r="D222" s="72"/>
      <c r="G222" s="72"/>
      <c r="J222" s="72"/>
      <c r="K222" s="122"/>
      <c r="L222" s="75"/>
      <c r="M222" s="72"/>
      <c r="O222" s="75"/>
      <c r="P222" s="72"/>
      <c r="T222" s="110"/>
      <c r="U222" s="112"/>
    </row>
    <row r="223" spans="1:21" ht="15.9" customHeight="1">
      <c r="A223" s="71"/>
      <c r="D223" s="72"/>
      <c r="G223" s="72"/>
      <c r="J223" s="72"/>
      <c r="K223" s="122"/>
      <c r="L223" s="75"/>
      <c r="M223" s="72"/>
      <c r="O223" s="75"/>
      <c r="P223" s="72"/>
    </row>
    <row r="224" spans="1:21" ht="15.9" customHeight="1">
      <c r="A224" s="71"/>
      <c r="D224" s="72"/>
      <c r="G224" s="72"/>
      <c r="J224" s="72"/>
      <c r="K224" s="122"/>
      <c r="L224" s="123"/>
      <c r="M224" s="72"/>
      <c r="O224" s="75"/>
      <c r="P224" s="72"/>
    </row>
    <row r="225" spans="1:16" ht="15.9" customHeight="1">
      <c r="A225" s="71"/>
      <c r="D225" s="72"/>
      <c r="G225" s="72"/>
      <c r="J225" s="72"/>
      <c r="K225" s="122"/>
      <c r="L225" s="123"/>
      <c r="M225" s="72"/>
      <c r="O225" s="75"/>
      <c r="P225" s="72"/>
    </row>
    <row r="226" spans="1:16" ht="15.9" customHeight="1">
      <c r="A226" s="71"/>
      <c r="D226" s="72"/>
      <c r="G226" s="72"/>
      <c r="J226" s="72"/>
      <c r="K226" s="122"/>
      <c r="L226" s="123"/>
      <c r="M226" s="72"/>
      <c r="O226" s="75"/>
      <c r="P226" s="72"/>
    </row>
    <row r="227" spans="1:16" ht="15.9" customHeight="1">
      <c r="A227" s="71"/>
      <c r="D227" s="72"/>
      <c r="G227" s="72"/>
      <c r="J227" s="72"/>
      <c r="K227" s="122"/>
      <c r="L227" s="123"/>
      <c r="M227" s="72"/>
      <c r="O227" s="75"/>
      <c r="P227" s="72"/>
    </row>
    <row r="228" spans="1:16" ht="15.9" customHeight="1">
      <c r="A228" s="71"/>
      <c r="D228" s="72"/>
      <c r="G228" s="72"/>
      <c r="J228" s="72"/>
      <c r="K228" s="122"/>
      <c r="L228" s="123"/>
      <c r="M228" s="72"/>
      <c r="O228" s="75"/>
      <c r="P228" s="72"/>
    </row>
    <row r="229" spans="1:16" ht="15.9" customHeight="1">
      <c r="A229" s="71"/>
      <c r="D229" s="72"/>
      <c r="G229" s="72"/>
      <c r="J229" s="72"/>
      <c r="K229" s="122"/>
      <c r="L229" s="123"/>
      <c r="M229" s="72"/>
      <c r="O229" s="75"/>
      <c r="P229" s="72"/>
    </row>
    <row r="230" spans="1:16" ht="15.9" customHeight="1">
      <c r="A230" s="71"/>
      <c r="D230" s="72"/>
      <c r="G230" s="72"/>
      <c r="J230" s="72"/>
      <c r="K230" s="122"/>
      <c r="L230" s="123"/>
      <c r="M230" s="72"/>
      <c r="O230" s="75"/>
      <c r="P230" s="72"/>
    </row>
    <row r="231" spans="1:16" ht="15.9" customHeight="1">
      <c r="A231" s="71"/>
      <c r="D231" s="72"/>
      <c r="G231" s="72"/>
      <c r="J231" s="72"/>
      <c r="K231" s="122"/>
      <c r="L231" s="123"/>
      <c r="M231" s="72"/>
      <c r="O231" s="75"/>
      <c r="P231" s="72"/>
    </row>
    <row r="232" spans="1:16" ht="15.9" customHeight="1">
      <c r="A232" s="71"/>
      <c r="D232" s="72"/>
      <c r="G232" s="72"/>
      <c r="J232" s="72"/>
      <c r="K232" s="122"/>
      <c r="L232" s="123"/>
      <c r="M232" s="72"/>
      <c r="O232" s="75"/>
      <c r="P232" s="72"/>
    </row>
    <row r="233" spans="1:16" ht="15.9" customHeight="1">
      <c r="A233" s="71"/>
      <c r="D233" s="72"/>
      <c r="G233" s="72"/>
      <c r="J233" s="72"/>
      <c r="K233" s="122"/>
      <c r="L233" s="123"/>
      <c r="M233" s="72"/>
      <c r="O233" s="75"/>
      <c r="P233" s="72"/>
    </row>
    <row r="234" spans="1:16" ht="15.9" customHeight="1">
      <c r="A234" s="71"/>
      <c r="D234" s="72"/>
      <c r="G234" s="72"/>
      <c r="J234" s="72"/>
      <c r="K234" s="122"/>
      <c r="L234" s="123"/>
      <c r="M234" s="72"/>
      <c r="O234" s="75"/>
      <c r="P234" s="72"/>
    </row>
    <row r="235" spans="1:16" ht="15.9" customHeight="1">
      <c r="A235" s="71"/>
      <c r="D235" s="72"/>
      <c r="G235" s="72"/>
      <c r="J235" s="72"/>
      <c r="K235" s="122"/>
      <c r="L235" s="123"/>
      <c r="M235" s="72"/>
      <c r="O235" s="75"/>
      <c r="P235" s="72"/>
    </row>
    <row r="236" spans="1:16" ht="15.9" customHeight="1">
      <c r="A236" s="71"/>
      <c r="D236" s="72"/>
      <c r="G236" s="72"/>
      <c r="J236" s="72"/>
      <c r="K236" s="122"/>
      <c r="L236" s="123"/>
      <c r="M236" s="72"/>
      <c r="O236" s="75"/>
      <c r="P236" s="72"/>
    </row>
    <row r="237" spans="1:16" ht="15.9" customHeight="1">
      <c r="A237" s="71"/>
      <c r="D237" s="72"/>
      <c r="G237" s="72"/>
      <c r="J237" s="72"/>
      <c r="K237" s="122"/>
      <c r="L237" s="123"/>
      <c r="M237" s="72"/>
      <c r="O237" s="75"/>
      <c r="P237" s="72"/>
    </row>
    <row r="238" spans="1:16" ht="15.9" customHeight="1">
      <c r="A238" s="71"/>
      <c r="D238" s="72"/>
      <c r="G238" s="72"/>
      <c r="J238" s="72"/>
      <c r="K238" s="122"/>
      <c r="L238" s="123"/>
      <c r="M238" s="72"/>
      <c r="O238" s="75"/>
      <c r="P238" s="72"/>
    </row>
    <row r="239" spans="1:16" ht="15.9" customHeight="1">
      <c r="A239" s="71"/>
      <c r="D239" s="72"/>
      <c r="G239" s="72"/>
      <c r="J239" s="72"/>
      <c r="K239" s="122"/>
      <c r="L239" s="123"/>
      <c r="M239" s="72"/>
      <c r="O239" s="75"/>
      <c r="P239" s="72"/>
    </row>
    <row r="240" spans="1:16" ht="15.9" customHeight="1">
      <c r="A240" s="71"/>
      <c r="D240" s="72"/>
      <c r="G240" s="72"/>
      <c r="J240" s="72"/>
      <c r="K240" s="122"/>
      <c r="L240" s="123"/>
      <c r="M240" s="72"/>
      <c r="O240" s="75"/>
      <c r="P240" s="72"/>
    </row>
    <row r="241" spans="1:16" ht="15.9" customHeight="1">
      <c r="A241" s="71"/>
      <c r="D241" s="72"/>
      <c r="G241" s="72"/>
      <c r="J241" s="72"/>
      <c r="K241" s="122"/>
      <c r="L241" s="123"/>
      <c r="M241" s="72"/>
      <c r="O241" s="75"/>
      <c r="P241" s="72"/>
    </row>
    <row r="242" spans="1:16" ht="15.9" customHeight="1">
      <c r="A242" s="71"/>
      <c r="D242" s="72"/>
      <c r="G242" s="72"/>
      <c r="J242" s="72"/>
      <c r="K242" s="122"/>
      <c r="L242" s="123"/>
      <c r="M242" s="72"/>
      <c r="O242" s="75"/>
      <c r="P242" s="72"/>
    </row>
    <row r="243" spans="1:16" ht="15.9" customHeight="1">
      <c r="A243" s="71"/>
      <c r="D243" s="72"/>
      <c r="G243" s="72"/>
      <c r="J243" s="72"/>
      <c r="K243" s="122"/>
      <c r="L243" s="123"/>
      <c r="M243" s="72"/>
      <c r="O243" s="75"/>
      <c r="P243" s="72"/>
    </row>
    <row r="244" spans="1:16" ht="15.9" customHeight="1">
      <c r="A244" s="71"/>
      <c r="D244" s="72"/>
      <c r="G244" s="72"/>
      <c r="J244" s="72"/>
      <c r="K244" s="122"/>
      <c r="L244" s="123"/>
      <c r="M244" s="72"/>
      <c r="O244" s="75"/>
      <c r="P244" s="72"/>
    </row>
    <row r="245" spans="1:16" ht="15.9" customHeight="1">
      <c r="A245" s="71"/>
      <c r="D245" s="72"/>
      <c r="G245" s="72"/>
      <c r="J245" s="72"/>
      <c r="K245" s="122"/>
      <c r="L245" s="123"/>
      <c r="M245" s="72"/>
      <c r="O245" s="75"/>
      <c r="P245" s="72"/>
    </row>
    <row r="246" spans="1:16" ht="15.9" customHeight="1">
      <c r="A246" s="71"/>
      <c r="D246" s="72"/>
      <c r="G246" s="72"/>
      <c r="J246" s="72"/>
      <c r="K246" s="122"/>
      <c r="L246" s="123"/>
      <c r="M246" s="72"/>
      <c r="O246" s="75"/>
      <c r="P246" s="72"/>
    </row>
    <row r="247" spans="1:16" ht="15.9" customHeight="1">
      <c r="A247" s="71"/>
      <c r="D247" s="72"/>
      <c r="G247" s="72"/>
      <c r="J247" s="72"/>
      <c r="K247" s="122"/>
      <c r="L247" s="123"/>
      <c r="M247" s="72"/>
      <c r="O247" s="75"/>
      <c r="P247" s="72"/>
    </row>
    <row r="248" spans="1:16" ht="15.9" customHeight="1">
      <c r="A248" s="71"/>
      <c r="D248" s="72"/>
      <c r="G248" s="72"/>
      <c r="J248" s="72"/>
      <c r="K248" s="122"/>
      <c r="L248" s="123"/>
      <c r="M248" s="72"/>
      <c r="O248" s="75"/>
      <c r="P248" s="72"/>
    </row>
    <row r="249" spans="1:16" ht="15.9" customHeight="1">
      <c r="A249" s="71"/>
      <c r="D249" s="72"/>
      <c r="G249" s="72"/>
      <c r="J249" s="72"/>
      <c r="K249" s="122"/>
      <c r="L249" s="123"/>
      <c r="M249" s="72"/>
      <c r="O249" s="75"/>
      <c r="P249" s="72"/>
    </row>
    <row r="250" spans="1:16" ht="15.9" customHeight="1">
      <c r="A250" s="71"/>
      <c r="D250" s="72"/>
      <c r="G250" s="72"/>
      <c r="J250" s="72"/>
      <c r="K250" s="122"/>
      <c r="L250" s="75"/>
      <c r="M250" s="72"/>
      <c r="O250" s="75"/>
      <c r="P250" s="72"/>
    </row>
    <row r="251" spans="1:16" ht="15.9" customHeight="1">
      <c r="A251" s="71"/>
      <c r="D251" s="72"/>
      <c r="G251" s="72"/>
      <c r="J251" s="72"/>
      <c r="K251" s="122"/>
      <c r="L251" s="75"/>
      <c r="M251" s="72"/>
      <c r="O251" s="75"/>
      <c r="P251" s="72"/>
    </row>
    <row r="252" spans="1:16" ht="15.9" customHeight="1">
      <c r="A252" s="71"/>
      <c r="D252" s="72"/>
      <c r="G252" s="72"/>
      <c r="J252" s="72"/>
      <c r="K252" s="122"/>
      <c r="L252" s="123"/>
      <c r="M252" s="72"/>
      <c r="O252" s="75"/>
      <c r="P252" s="72"/>
    </row>
    <row r="253" spans="1:16" ht="15.9" customHeight="1">
      <c r="A253" s="71"/>
      <c r="D253" s="72"/>
      <c r="G253" s="72"/>
      <c r="J253" s="72"/>
      <c r="K253" s="122"/>
      <c r="L253" s="123"/>
      <c r="M253" s="72"/>
      <c r="O253" s="75"/>
      <c r="P253" s="72"/>
    </row>
    <row r="254" spans="1:16" ht="15.9" customHeight="1">
      <c r="A254" s="71"/>
      <c r="D254" s="72"/>
      <c r="G254" s="72"/>
      <c r="J254" s="72"/>
      <c r="K254" s="122"/>
      <c r="L254" s="75"/>
      <c r="M254" s="72"/>
      <c r="O254" s="75"/>
      <c r="P254" s="72"/>
    </row>
    <row r="255" spans="1:16" ht="15.9" customHeight="1">
      <c r="A255" s="71"/>
      <c r="D255" s="72"/>
      <c r="G255" s="72"/>
      <c r="J255" s="72"/>
      <c r="K255" s="122"/>
      <c r="L255" s="75"/>
      <c r="M255" s="72"/>
      <c r="O255" s="75"/>
      <c r="P255" s="72"/>
    </row>
    <row r="256" spans="1:16" ht="15.9" customHeight="1">
      <c r="A256" s="71"/>
      <c r="D256" s="72"/>
      <c r="G256" s="72"/>
      <c r="J256" s="72"/>
      <c r="K256" s="122"/>
      <c r="L256" s="123"/>
      <c r="M256" s="72"/>
      <c r="O256" s="75"/>
      <c r="P256" s="72"/>
    </row>
    <row r="257" spans="1:16" ht="15.9" customHeight="1">
      <c r="A257" s="71"/>
      <c r="D257" s="72"/>
      <c r="G257" s="72"/>
      <c r="J257" s="72"/>
      <c r="K257" s="122"/>
      <c r="L257" s="123"/>
      <c r="M257" s="72"/>
      <c r="O257" s="75"/>
      <c r="P257" s="72"/>
    </row>
    <row r="258" spans="1:16" ht="15.9" customHeight="1">
      <c r="A258" s="71"/>
      <c r="D258" s="72"/>
      <c r="G258" s="72"/>
      <c r="J258" s="72"/>
      <c r="K258" s="122"/>
      <c r="L258" s="123"/>
      <c r="M258" s="72"/>
      <c r="O258" s="75"/>
      <c r="P258" s="72"/>
    </row>
    <row r="259" spans="1:16" ht="15.9" customHeight="1">
      <c r="A259" s="71"/>
      <c r="D259" s="72"/>
      <c r="G259" s="72"/>
      <c r="J259" s="72"/>
      <c r="K259" s="122"/>
      <c r="L259" s="75"/>
      <c r="M259" s="72"/>
      <c r="O259" s="75"/>
      <c r="P259" s="72"/>
    </row>
    <row r="260" spans="1:16" ht="15.9" customHeight="1">
      <c r="A260" s="71"/>
      <c r="D260" s="72"/>
      <c r="G260" s="72"/>
      <c r="J260" s="72"/>
      <c r="K260" s="122"/>
      <c r="L260" s="75"/>
      <c r="M260" s="72"/>
      <c r="O260" s="75"/>
      <c r="P260" s="72"/>
    </row>
    <row r="261" spans="1:16" ht="15.9" customHeight="1">
      <c r="A261" s="71"/>
      <c r="D261" s="72"/>
      <c r="G261" s="72"/>
      <c r="J261" s="72"/>
      <c r="K261" s="122"/>
      <c r="L261" s="75"/>
      <c r="M261" s="72"/>
      <c r="O261" s="75"/>
      <c r="P261" s="72"/>
    </row>
    <row r="262" spans="1:16" ht="15.9" customHeight="1">
      <c r="A262" s="71"/>
      <c r="D262" s="72"/>
      <c r="G262" s="72"/>
      <c r="J262" s="72"/>
      <c r="K262" s="122"/>
      <c r="L262" s="75"/>
      <c r="M262" s="72"/>
      <c r="O262" s="75"/>
      <c r="P262" s="72"/>
    </row>
    <row r="263" spans="1:16" ht="15.9" customHeight="1">
      <c r="A263" s="71"/>
      <c r="D263" s="72"/>
      <c r="G263" s="72"/>
      <c r="J263" s="72"/>
      <c r="K263" s="122"/>
      <c r="L263" s="75"/>
      <c r="M263" s="72"/>
      <c r="O263" s="75"/>
      <c r="P263" s="72"/>
    </row>
    <row r="264" spans="1:16" ht="15.9" customHeight="1">
      <c r="A264" s="71"/>
      <c r="D264" s="72"/>
      <c r="G264" s="72"/>
      <c r="J264" s="72"/>
      <c r="K264" s="122"/>
      <c r="L264" s="75"/>
      <c r="M264" s="72"/>
      <c r="O264" s="75"/>
      <c r="P264" s="72"/>
    </row>
    <row r="265" spans="1:16" ht="15.9" customHeight="1">
      <c r="A265" s="71"/>
      <c r="D265" s="72"/>
      <c r="G265" s="72"/>
      <c r="J265" s="72"/>
      <c r="K265" s="122"/>
      <c r="L265" s="75"/>
      <c r="M265" s="72"/>
      <c r="O265" s="75"/>
      <c r="P265" s="72"/>
    </row>
    <row r="266" spans="1:16" ht="15.9" customHeight="1">
      <c r="A266" s="71"/>
      <c r="D266" s="72"/>
      <c r="G266" s="72"/>
      <c r="J266" s="72"/>
      <c r="K266" s="122"/>
      <c r="L266" s="75"/>
      <c r="M266" s="72"/>
      <c r="O266" s="75"/>
      <c r="P266" s="72"/>
    </row>
    <row r="267" spans="1:16" ht="15.9" customHeight="1">
      <c r="A267" s="71"/>
      <c r="D267" s="72"/>
      <c r="G267" s="72"/>
      <c r="J267" s="72"/>
      <c r="K267" s="122"/>
      <c r="L267" s="75"/>
      <c r="M267" s="72"/>
      <c r="O267" s="75"/>
      <c r="P267" s="72"/>
    </row>
    <row r="268" spans="1:16" ht="15.9" customHeight="1">
      <c r="A268" s="71"/>
      <c r="D268" s="72"/>
      <c r="G268" s="72"/>
      <c r="J268" s="72"/>
      <c r="K268" s="122"/>
      <c r="L268" s="75"/>
      <c r="M268" s="72"/>
      <c r="O268" s="75"/>
      <c r="P268" s="72"/>
    </row>
    <row r="269" spans="1:16" ht="15.9" customHeight="1">
      <c r="A269" s="71"/>
      <c r="D269" s="72"/>
      <c r="G269" s="72"/>
      <c r="J269" s="72"/>
      <c r="K269" s="122"/>
      <c r="L269" s="75"/>
      <c r="M269" s="72"/>
      <c r="O269" s="75"/>
      <c r="P269" s="72"/>
    </row>
    <row r="270" spans="1:16" ht="15.9" customHeight="1">
      <c r="A270" s="71"/>
      <c r="D270" s="72"/>
      <c r="G270" s="72"/>
      <c r="J270" s="72"/>
      <c r="K270" s="122"/>
      <c r="L270" s="75"/>
      <c r="M270" s="72"/>
      <c r="O270" s="75"/>
      <c r="P270" s="72"/>
    </row>
    <row r="271" spans="1:16" ht="15.9" customHeight="1">
      <c r="A271" s="71"/>
      <c r="D271" s="72"/>
      <c r="G271" s="72"/>
      <c r="J271" s="72"/>
      <c r="K271" s="122"/>
      <c r="L271" s="75"/>
      <c r="M271" s="72"/>
      <c r="O271" s="75"/>
      <c r="P271" s="72"/>
    </row>
    <row r="272" spans="1:16" ht="15.9" customHeight="1">
      <c r="A272" s="71"/>
      <c r="D272" s="72"/>
      <c r="G272" s="72"/>
      <c r="J272" s="72"/>
      <c r="K272" s="122"/>
      <c r="L272" s="75"/>
      <c r="M272" s="72"/>
      <c r="O272" s="75"/>
      <c r="P272" s="72"/>
    </row>
    <row r="273" spans="1:16" ht="15.9" customHeight="1">
      <c r="A273" s="71"/>
      <c r="D273" s="72"/>
      <c r="G273" s="72"/>
      <c r="J273" s="72"/>
      <c r="K273" s="122"/>
      <c r="L273" s="75"/>
      <c r="M273" s="72"/>
      <c r="O273" s="75"/>
      <c r="P273" s="72"/>
    </row>
    <row r="274" spans="1:16" ht="15.9" customHeight="1">
      <c r="A274" s="71"/>
      <c r="D274" s="72"/>
      <c r="G274" s="72"/>
      <c r="J274" s="72"/>
      <c r="K274" s="122"/>
      <c r="L274" s="75"/>
      <c r="M274" s="72"/>
      <c r="O274" s="75"/>
      <c r="P274" s="72"/>
    </row>
    <row r="275" spans="1:16" ht="15.9" customHeight="1">
      <c r="A275" s="71"/>
      <c r="D275" s="72"/>
      <c r="G275" s="72"/>
      <c r="J275" s="72"/>
      <c r="K275" s="122"/>
      <c r="L275" s="75"/>
      <c r="M275" s="72"/>
      <c r="O275" s="75"/>
      <c r="P275" s="72"/>
    </row>
    <row r="276" spans="1:16" ht="15.9" customHeight="1">
      <c r="A276" s="71"/>
      <c r="D276" s="72"/>
      <c r="G276" s="72"/>
      <c r="J276" s="72"/>
      <c r="K276" s="122"/>
      <c r="L276" s="75"/>
      <c r="M276" s="72"/>
      <c r="O276" s="75"/>
      <c r="P276" s="72"/>
    </row>
    <row r="277" spans="1:16" ht="15.9" customHeight="1">
      <c r="A277" s="71"/>
      <c r="D277" s="72"/>
      <c r="G277" s="72"/>
      <c r="J277" s="72"/>
      <c r="K277" s="122"/>
      <c r="L277" s="75"/>
      <c r="M277" s="72"/>
      <c r="O277" s="75"/>
      <c r="P277" s="72"/>
    </row>
    <row r="278" spans="1:16" ht="15.9" customHeight="1">
      <c r="A278" s="71"/>
      <c r="D278" s="72"/>
      <c r="G278" s="72"/>
      <c r="J278" s="72"/>
      <c r="K278" s="122"/>
      <c r="L278" s="75"/>
      <c r="M278" s="72"/>
      <c r="O278" s="75"/>
      <c r="P278" s="72"/>
    </row>
    <row r="279" spans="1:16" ht="15.9" customHeight="1">
      <c r="A279" s="71"/>
      <c r="D279" s="72"/>
      <c r="G279" s="72"/>
      <c r="J279" s="72"/>
      <c r="L279" s="75"/>
      <c r="M279" s="72"/>
      <c r="O279" s="75"/>
      <c r="P279" s="72"/>
    </row>
    <row r="280" spans="1:16" ht="15.9" customHeight="1">
      <c r="A280" s="71"/>
      <c r="D280" s="72"/>
      <c r="G280" s="72"/>
      <c r="J280" s="72"/>
      <c r="L280" s="75"/>
      <c r="M280" s="72"/>
      <c r="O280" s="75"/>
      <c r="P280" s="72"/>
    </row>
    <row r="281" spans="1:16" ht="15.9" customHeight="1">
      <c r="A281" s="71"/>
      <c r="D281" s="72"/>
      <c r="G281" s="72"/>
      <c r="J281" s="72"/>
      <c r="L281" s="75"/>
      <c r="M281" s="72"/>
      <c r="O281" s="75"/>
      <c r="P281" s="72"/>
    </row>
    <row r="282" spans="1:16" ht="15.9" customHeight="1">
      <c r="A282" s="71"/>
      <c r="D282" s="72"/>
      <c r="G282" s="72"/>
      <c r="J282" s="72"/>
      <c r="L282" s="75"/>
      <c r="M282" s="72"/>
      <c r="O282" s="75"/>
      <c r="P282" s="72"/>
    </row>
    <row r="283" spans="1:16" ht="15.9" customHeight="1">
      <c r="A283" s="71"/>
      <c r="D283" s="72"/>
      <c r="G283" s="72"/>
      <c r="J283" s="72"/>
      <c r="L283" s="75"/>
      <c r="M283" s="72"/>
      <c r="O283" s="75"/>
      <c r="P283" s="72"/>
    </row>
    <row r="284" spans="1:16" ht="15.9" customHeight="1">
      <c r="A284" s="71"/>
      <c r="D284" s="72"/>
      <c r="G284" s="72"/>
      <c r="J284" s="72"/>
      <c r="L284" s="75"/>
      <c r="M284" s="72"/>
      <c r="O284" s="75"/>
      <c r="P284" s="72"/>
    </row>
    <row r="285" spans="1:16" ht="15.9" customHeight="1">
      <c r="A285" s="71"/>
      <c r="D285" s="72"/>
      <c r="G285" s="72"/>
      <c r="J285" s="72"/>
      <c r="L285" s="75"/>
      <c r="M285" s="72"/>
      <c r="O285" s="75"/>
      <c r="P285" s="72"/>
    </row>
    <row r="286" spans="1:16" ht="15.9" customHeight="1">
      <c r="A286" s="71"/>
      <c r="D286" s="72"/>
      <c r="G286" s="72"/>
      <c r="J286" s="72"/>
      <c r="L286" s="75"/>
      <c r="M286" s="72"/>
      <c r="O286" s="75"/>
      <c r="P286" s="72"/>
    </row>
    <row r="287" spans="1:16" ht="15.9" customHeight="1">
      <c r="A287" s="71"/>
      <c r="D287" s="72"/>
      <c r="G287" s="72"/>
      <c r="J287" s="72"/>
      <c r="L287" s="75"/>
      <c r="M287" s="72"/>
      <c r="O287" s="75"/>
      <c r="P287" s="72"/>
    </row>
    <row r="288" spans="1:16" ht="15.9" customHeight="1">
      <c r="A288" s="71"/>
      <c r="D288" s="72"/>
      <c r="G288" s="72"/>
      <c r="J288" s="72"/>
      <c r="L288" s="75"/>
      <c r="M288" s="72"/>
      <c r="O288" s="75"/>
      <c r="P288" s="72"/>
    </row>
    <row r="289" spans="1:16" ht="15.9" customHeight="1">
      <c r="A289" s="71"/>
      <c r="D289" s="72"/>
      <c r="G289" s="72"/>
      <c r="J289" s="72"/>
      <c r="L289" s="75"/>
      <c r="M289" s="72"/>
      <c r="O289" s="75"/>
      <c r="P289" s="72"/>
    </row>
    <row r="290" spans="1:16" ht="15.9" customHeight="1">
      <c r="A290" s="71"/>
      <c r="D290" s="72"/>
      <c r="G290" s="72"/>
      <c r="J290" s="72"/>
      <c r="L290" s="75"/>
      <c r="M290" s="72"/>
      <c r="O290" s="75"/>
      <c r="P290" s="72"/>
    </row>
    <row r="291" spans="1:16" ht="15.9" customHeight="1">
      <c r="A291" s="71"/>
      <c r="D291" s="72"/>
      <c r="G291" s="72"/>
      <c r="J291" s="72"/>
      <c r="L291" s="75"/>
      <c r="M291" s="72"/>
      <c r="O291" s="75"/>
      <c r="P291" s="72"/>
    </row>
    <row r="292" spans="1:16" ht="15.9" customHeight="1">
      <c r="A292" s="71"/>
      <c r="D292" s="72"/>
      <c r="G292" s="72"/>
      <c r="J292" s="72"/>
      <c r="L292" s="75"/>
      <c r="M292" s="72"/>
      <c r="O292" s="75"/>
      <c r="P292" s="72"/>
    </row>
    <row r="293" spans="1:16" ht="15.9" customHeight="1">
      <c r="A293" s="71"/>
      <c r="D293" s="72"/>
      <c r="G293" s="72"/>
      <c r="J293" s="72"/>
      <c r="L293" s="75"/>
      <c r="M293" s="72"/>
      <c r="O293" s="75"/>
      <c r="P293" s="72"/>
    </row>
    <row r="294" spans="1:16" ht="15.9" customHeight="1">
      <c r="A294" s="71"/>
      <c r="D294" s="72"/>
      <c r="G294" s="72"/>
      <c r="J294" s="72"/>
      <c r="L294" s="75"/>
      <c r="M294" s="72"/>
      <c r="O294" s="75"/>
      <c r="P294" s="72"/>
    </row>
    <row r="295" spans="1:16" ht="15.9" customHeight="1">
      <c r="A295" s="71"/>
      <c r="D295" s="72"/>
      <c r="G295" s="72"/>
      <c r="J295" s="72"/>
      <c r="L295" s="75"/>
      <c r="M295" s="72"/>
      <c r="O295" s="75"/>
      <c r="P295" s="72"/>
    </row>
    <row r="296" spans="1:16" ht="15.9" customHeight="1">
      <c r="A296" s="71"/>
      <c r="D296" s="72"/>
      <c r="G296" s="72"/>
      <c r="J296" s="72"/>
      <c r="L296" s="75"/>
      <c r="M296" s="72"/>
      <c r="O296" s="75"/>
      <c r="P296" s="72"/>
    </row>
    <row r="297" spans="1:16" ht="15.9" customHeight="1">
      <c r="A297" s="71"/>
      <c r="D297" s="72"/>
      <c r="G297" s="72"/>
      <c r="J297" s="72"/>
      <c r="L297" s="75"/>
      <c r="M297" s="72"/>
      <c r="O297" s="75"/>
      <c r="P297" s="72"/>
    </row>
    <row r="298" spans="1:16" ht="15.9" customHeight="1">
      <c r="A298" s="71"/>
      <c r="D298" s="72"/>
      <c r="G298" s="72"/>
      <c r="J298" s="72"/>
      <c r="L298" s="75"/>
      <c r="M298" s="72"/>
      <c r="O298" s="75"/>
      <c r="P298" s="72"/>
    </row>
    <row r="299" spans="1:16" ht="15.9" customHeight="1">
      <c r="A299" s="71"/>
      <c r="D299" s="72"/>
      <c r="G299" s="72"/>
      <c r="J299" s="72"/>
      <c r="L299" s="75"/>
      <c r="M299" s="72"/>
      <c r="O299" s="75"/>
      <c r="P299" s="72"/>
    </row>
    <row r="300" spans="1:16" ht="15.9" customHeight="1">
      <c r="A300" s="71"/>
      <c r="D300" s="72"/>
      <c r="G300" s="72"/>
      <c r="J300" s="72"/>
      <c r="L300" s="75"/>
      <c r="M300" s="72"/>
      <c r="O300" s="75"/>
      <c r="P300" s="72"/>
    </row>
    <row r="301" spans="1:16" ht="15.9" customHeight="1">
      <c r="A301" s="71"/>
      <c r="D301" s="72"/>
      <c r="G301" s="72"/>
      <c r="J301" s="72"/>
      <c r="L301" s="75"/>
      <c r="M301" s="72"/>
      <c r="O301" s="75"/>
      <c r="P301" s="72"/>
    </row>
    <row r="302" spans="1:16" ht="15.9" customHeight="1">
      <c r="A302" s="71"/>
      <c r="D302" s="72"/>
      <c r="G302" s="72"/>
      <c r="J302" s="72"/>
      <c r="L302" s="75"/>
      <c r="M302" s="72"/>
      <c r="O302" s="75"/>
      <c r="P302" s="72"/>
    </row>
    <row r="303" spans="1:16" ht="15.9" customHeight="1">
      <c r="A303" s="71"/>
      <c r="D303" s="72"/>
      <c r="G303" s="72"/>
      <c r="J303" s="72"/>
      <c r="L303" s="75"/>
      <c r="M303" s="72"/>
      <c r="O303" s="75"/>
      <c r="P303" s="72"/>
    </row>
    <row r="304" spans="1:16" ht="15.9" customHeight="1">
      <c r="A304" s="71"/>
      <c r="D304" s="72"/>
      <c r="G304" s="72"/>
      <c r="J304" s="72"/>
      <c r="L304" s="75"/>
      <c r="M304" s="72"/>
      <c r="O304" s="75"/>
      <c r="P304" s="72"/>
    </row>
    <row r="305" spans="1:16" ht="15.9" customHeight="1">
      <c r="A305" s="71"/>
      <c r="D305" s="72"/>
      <c r="G305" s="72"/>
      <c r="J305" s="72"/>
      <c r="L305" s="75"/>
      <c r="M305" s="72"/>
      <c r="O305" s="75"/>
      <c r="P305" s="72"/>
    </row>
    <row r="306" spans="1:16" ht="15.9" customHeight="1">
      <c r="A306" s="71"/>
      <c r="D306" s="72"/>
      <c r="G306" s="72"/>
      <c r="J306" s="72"/>
      <c r="L306" s="75"/>
      <c r="M306" s="72"/>
      <c r="O306" s="75"/>
      <c r="P306" s="72"/>
    </row>
    <row r="307" spans="1:16" ht="15.9" customHeight="1">
      <c r="A307" s="71"/>
      <c r="D307" s="72"/>
      <c r="G307" s="72"/>
      <c r="J307" s="72"/>
      <c r="L307" s="75"/>
      <c r="M307" s="72"/>
      <c r="O307" s="75"/>
      <c r="P307" s="72"/>
    </row>
    <row r="308" spans="1:16" ht="15.9" customHeight="1">
      <c r="A308" s="71"/>
      <c r="D308" s="72"/>
      <c r="G308" s="72"/>
      <c r="J308" s="72"/>
      <c r="L308" s="75"/>
      <c r="M308" s="72"/>
      <c r="O308" s="75"/>
      <c r="P308" s="72"/>
    </row>
    <row r="309" spans="1:16" ht="15.9" customHeight="1">
      <c r="A309" s="71"/>
      <c r="D309" s="72"/>
      <c r="G309" s="72"/>
      <c r="J309" s="72"/>
      <c r="L309" s="75"/>
      <c r="M309" s="72"/>
      <c r="O309" s="75"/>
      <c r="P309" s="72"/>
    </row>
    <row r="310" spans="1:16" ht="15.9" customHeight="1">
      <c r="A310" s="71"/>
      <c r="D310" s="72"/>
      <c r="G310" s="72"/>
      <c r="J310" s="72"/>
      <c r="L310" s="75"/>
      <c r="M310" s="72"/>
      <c r="O310" s="75"/>
      <c r="P310" s="72"/>
    </row>
    <row r="311" spans="1:16" ht="15.9" customHeight="1">
      <c r="A311" s="71"/>
      <c r="D311" s="72"/>
      <c r="G311" s="72"/>
      <c r="J311" s="72"/>
      <c r="L311" s="75"/>
      <c r="M311" s="72"/>
      <c r="O311" s="75"/>
      <c r="P311" s="72"/>
    </row>
    <row r="312" spans="1:16" ht="15.9" customHeight="1">
      <c r="A312" s="71"/>
      <c r="D312" s="72"/>
      <c r="G312" s="72"/>
      <c r="J312" s="72"/>
      <c r="L312" s="75"/>
      <c r="M312" s="72"/>
      <c r="O312" s="75"/>
      <c r="P312" s="72"/>
    </row>
    <row r="313" spans="1:16" ht="15.9" customHeight="1">
      <c r="A313" s="71"/>
      <c r="D313" s="72"/>
      <c r="G313" s="72"/>
      <c r="J313" s="72"/>
      <c r="L313" s="75"/>
      <c r="M313" s="72"/>
      <c r="O313" s="75"/>
      <c r="P313" s="72"/>
    </row>
    <row r="314" spans="1:16" ht="15.9" customHeight="1">
      <c r="A314" s="71"/>
      <c r="D314" s="72"/>
      <c r="G314" s="72"/>
      <c r="J314" s="72"/>
      <c r="L314" s="75"/>
      <c r="M314" s="72"/>
      <c r="O314" s="75"/>
      <c r="P314" s="72"/>
    </row>
    <row r="315" spans="1:16" ht="15.9" customHeight="1">
      <c r="A315" s="71"/>
      <c r="D315" s="72"/>
      <c r="G315" s="72"/>
      <c r="J315" s="72"/>
      <c r="L315" s="75"/>
      <c r="M315" s="72"/>
      <c r="O315" s="75"/>
      <c r="P315" s="72"/>
    </row>
    <row r="316" spans="1:16" ht="15.9" customHeight="1">
      <c r="A316" s="71"/>
      <c r="D316" s="72"/>
      <c r="G316" s="72"/>
      <c r="J316" s="72"/>
      <c r="L316" s="75"/>
      <c r="M316" s="72"/>
      <c r="O316" s="75"/>
      <c r="P316" s="72"/>
    </row>
    <row r="317" spans="1:16" ht="15.9" customHeight="1">
      <c r="A317" s="71"/>
      <c r="D317" s="72"/>
      <c r="G317" s="72"/>
      <c r="J317" s="72"/>
      <c r="L317" s="75"/>
      <c r="M317" s="72"/>
      <c r="O317" s="75"/>
      <c r="P317" s="72"/>
    </row>
    <row r="318" spans="1:16" ht="15.9" customHeight="1">
      <c r="A318" s="71"/>
      <c r="D318" s="72"/>
      <c r="G318" s="72"/>
      <c r="J318" s="72"/>
      <c r="L318" s="75"/>
      <c r="M318" s="72"/>
      <c r="O318" s="75"/>
      <c r="P318" s="72"/>
    </row>
    <row r="319" spans="1:16" ht="15.9" customHeight="1">
      <c r="A319" s="71"/>
      <c r="D319" s="72"/>
      <c r="G319" s="72"/>
      <c r="J319" s="72"/>
      <c r="L319" s="75"/>
      <c r="M319" s="72"/>
      <c r="O319" s="75"/>
      <c r="P319" s="72"/>
    </row>
    <row r="320" spans="1:16" ht="15.9" customHeight="1">
      <c r="A320" s="71"/>
      <c r="D320" s="72"/>
      <c r="G320" s="72"/>
      <c r="J320" s="72"/>
      <c r="L320" s="75"/>
      <c r="M320" s="72"/>
      <c r="O320" s="75"/>
      <c r="P320" s="72"/>
    </row>
    <row r="321" spans="1:16" ht="15.9" customHeight="1">
      <c r="A321" s="71"/>
      <c r="D321" s="72"/>
      <c r="G321" s="72"/>
      <c r="J321" s="72"/>
      <c r="L321" s="75"/>
      <c r="M321" s="72"/>
      <c r="O321" s="75"/>
      <c r="P321" s="72"/>
    </row>
    <row r="322" spans="1:16" ht="15.9" customHeight="1">
      <c r="A322" s="71"/>
      <c r="D322" s="72"/>
      <c r="G322" s="72"/>
      <c r="J322" s="72"/>
      <c r="L322" s="75"/>
      <c r="M322" s="72"/>
      <c r="O322" s="75"/>
      <c r="P322" s="72"/>
    </row>
    <row r="323" spans="1:16" ht="15.9" customHeight="1">
      <c r="A323" s="71"/>
      <c r="D323" s="72"/>
      <c r="G323" s="72"/>
      <c r="J323" s="72"/>
      <c r="L323" s="75"/>
      <c r="M323" s="72"/>
      <c r="O323" s="75"/>
      <c r="P323" s="72"/>
    </row>
    <row r="324" spans="1:16" ht="15.9" customHeight="1">
      <c r="A324" s="71"/>
      <c r="D324" s="72"/>
      <c r="G324" s="72"/>
      <c r="J324" s="72"/>
      <c r="L324" s="75"/>
      <c r="M324" s="72"/>
      <c r="O324" s="75"/>
      <c r="P324" s="72"/>
    </row>
    <row r="325" spans="1:16" ht="15.9" customHeight="1">
      <c r="A325" s="71"/>
      <c r="D325" s="72"/>
      <c r="G325" s="72"/>
      <c r="J325" s="72"/>
      <c r="L325" s="75"/>
      <c r="M325" s="72"/>
      <c r="O325" s="75"/>
      <c r="P325" s="72"/>
    </row>
    <row r="326" spans="1:16" ht="15.9" customHeight="1">
      <c r="A326" s="71"/>
      <c r="D326" s="72"/>
      <c r="G326" s="72"/>
      <c r="J326" s="72"/>
      <c r="L326" s="75"/>
      <c r="M326" s="72"/>
      <c r="O326" s="75"/>
      <c r="P326" s="72"/>
    </row>
    <row r="327" spans="1:16" ht="15.9" customHeight="1">
      <c r="A327" s="71"/>
      <c r="D327" s="72"/>
      <c r="G327" s="72"/>
      <c r="J327" s="72"/>
      <c r="L327" s="75"/>
      <c r="M327" s="72"/>
      <c r="O327" s="75"/>
      <c r="P327" s="72"/>
    </row>
    <row r="328" spans="1:16" ht="15.9" customHeight="1">
      <c r="A328" s="71"/>
      <c r="D328" s="72"/>
      <c r="G328" s="72"/>
      <c r="J328" s="72"/>
      <c r="L328" s="75"/>
      <c r="M328" s="72"/>
      <c r="O328" s="75"/>
      <c r="P328" s="72"/>
    </row>
    <row r="329" spans="1:16" ht="15.9" customHeight="1">
      <c r="A329" s="71"/>
      <c r="D329" s="72"/>
      <c r="G329" s="72"/>
      <c r="J329" s="72"/>
      <c r="L329" s="75"/>
      <c r="M329" s="72"/>
      <c r="O329" s="75"/>
      <c r="P329" s="72"/>
    </row>
    <row r="330" spans="1:16" ht="15.9" customHeight="1">
      <c r="A330" s="71"/>
      <c r="D330" s="72"/>
      <c r="G330" s="72"/>
      <c r="J330" s="72"/>
      <c r="L330" s="75"/>
      <c r="M330" s="72"/>
      <c r="O330" s="75"/>
      <c r="P330" s="72"/>
    </row>
    <row r="331" spans="1:16" ht="15.9" customHeight="1">
      <c r="A331" s="71"/>
      <c r="D331" s="72"/>
      <c r="G331" s="72"/>
      <c r="J331" s="72"/>
      <c r="L331" s="75"/>
      <c r="M331" s="72"/>
      <c r="O331" s="75"/>
      <c r="P331" s="72"/>
    </row>
    <row r="332" spans="1:16" ht="15.9" customHeight="1">
      <c r="A332" s="71"/>
      <c r="D332" s="72"/>
      <c r="G332" s="72"/>
      <c r="J332" s="72"/>
      <c r="L332" s="75"/>
      <c r="M332" s="72"/>
      <c r="O332" s="75"/>
      <c r="P332" s="72"/>
    </row>
    <row r="333" spans="1:16" ht="15.9" customHeight="1">
      <c r="A333" s="71"/>
      <c r="D333" s="72"/>
      <c r="G333" s="72"/>
      <c r="J333" s="72"/>
      <c r="L333" s="75"/>
      <c r="M333" s="72"/>
      <c r="O333" s="75"/>
      <c r="P333" s="72"/>
    </row>
    <row r="334" spans="1:16" ht="15.9" customHeight="1">
      <c r="A334" s="71"/>
      <c r="D334" s="72"/>
      <c r="G334" s="72"/>
      <c r="J334" s="72"/>
      <c r="L334" s="75"/>
      <c r="M334" s="72"/>
      <c r="O334" s="75"/>
      <c r="P334" s="72"/>
    </row>
    <row r="335" spans="1:16" ht="15.9" customHeight="1">
      <c r="A335" s="71"/>
      <c r="D335" s="72"/>
      <c r="G335" s="72"/>
      <c r="J335" s="72"/>
      <c r="L335" s="75"/>
      <c r="M335" s="72"/>
      <c r="O335" s="75"/>
      <c r="P335" s="72"/>
    </row>
    <row r="336" spans="1:16" ht="15.9" customHeight="1">
      <c r="A336" s="71"/>
      <c r="D336" s="72"/>
      <c r="G336" s="72"/>
      <c r="J336" s="72"/>
      <c r="L336" s="75"/>
      <c r="M336" s="72"/>
      <c r="O336" s="75"/>
      <c r="P336" s="72"/>
    </row>
    <row r="337" spans="1:16" ht="15.9" customHeight="1">
      <c r="A337" s="71"/>
      <c r="D337" s="72"/>
      <c r="G337" s="72"/>
      <c r="J337" s="72"/>
      <c r="L337" s="75"/>
      <c r="M337" s="72"/>
      <c r="O337" s="75"/>
      <c r="P337" s="72"/>
    </row>
    <row r="338" spans="1:16" ht="15.9" customHeight="1">
      <c r="A338" s="71"/>
      <c r="D338" s="72"/>
      <c r="G338" s="72"/>
      <c r="J338" s="72"/>
      <c r="L338" s="75"/>
      <c r="M338" s="72"/>
      <c r="O338" s="75"/>
      <c r="P338" s="72"/>
    </row>
    <row r="339" spans="1:16" ht="15.9" customHeight="1">
      <c r="A339" s="71"/>
      <c r="D339" s="72"/>
      <c r="G339" s="72"/>
      <c r="J339" s="72"/>
      <c r="L339" s="75"/>
      <c r="M339" s="72"/>
      <c r="O339" s="75"/>
      <c r="P339" s="72"/>
    </row>
    <row r="340" spans="1:16" ht="15.9" customHeight="1">
      <c r="A340" s="71"/>
      <c r="D340" s="72"/>
      <c r="G340" s="72"/>
      <c r="J340" s="72"/>
      <c r="L340" s="75"/>
      <c r="M340" s="72"/>
      <c r="O340" s="75"/>
      <c r="P340" s="72"/>
    </row>
    <row r="341" spans="1:16" ht="15.9" customHeight="1">
      <c r="A341" s="71"/>
      <c r="D341" s="72"/>
      <c r="G341" s="72"/>
      <c r="J341" s="72"/>
      <c r="L341" s="75"/>
      <c r="M341" s="72"/>
      <c r="O341" s="75"/>
      <c r="P341" s="72"/>
    </row>
    <row r="342" spans="1:16" ht="15.9" customHeight="1">
      <c r="A342" s="71"/>
      <c r="D342" s="72"/>
      <c r="G342" s="72"/>
      <c r="J342" s="72"/>
      <c r="L342" s="75"/>
      <c r="M342" s="72"/>
      <c r="O342" s="75"/>
      <c r="P342" s="72"/>
    </row>
    <row r="343" spans="1:16" ht="15.9" customHeight="1">
      <c r="A343" s="71"/>
      <c r="D343" s="72"/>
      <c r="G343" s="72"/>
      <c r="J343" s="72"/>
      <c r="L343" s="75"/>
      <c r="M343" s="72"/>
      <c r="O343" s="75"/>
      <c r="P343" s="72"/>
    </row>
    <row r="344" spans="1:16" ht="15.9" customHeight="1">
      <c r="A344" s="71"/>
      <c r="D344" s="72"/>
      <c r="G344" s="72"/>
      <c r="J344" s="72"/>
      <c r="L344" s="75"/>
      <c r="M344" s="72"/>
      <c r="O344" s="75"/>
      <c r="P344" s="72"/>
    </row>
    <row r="345" spans="1:16" ht="15.9" customHeight="1">
      <c r="A345" s="71"/>
      <c r="D345" s="72"/>
      <c r="G345" s="72"/>
      <c r="J345" s="72"/>
      <c r="L345" s="75"/>
      <c r="M345" s="72"/>
      <c r="O345" s="75"/>
      <c r="P345" s="72"/>
    </row>
    <row r="346" spans="1:16" ht="15.9" customHeight="1">
      <c r="A346" s="71"/>
      <c r="D346" s="72"/>
      <c r="G346" s="72"/>
      <c r="J346" s="72"/>
      <c r="L346" s="75"/>
      <c r="M346" s="72"/>
      <c r="O346" s="75"/>
      <c r="P346" s="72"/>
    </row>
    <row r="347" spans="1:16" ht="15.9" customHeight="1">
      <c r="A347" s="71"/>
      <c r="D347" s="72"/>
      <c r="G347" s="72"/>
      <c r="J347" s="72"/>
      <c r="L347" s="75"/>
      <c r="M347" s="72"/>
      <c r="O347" s="75"/>
      <c r="P347" s="72"/>
    </row>
    <row r="348" spans="1:16" ht="15.9" customHeight="1">
      <c r="A348" s="71"/>
      <c r="D348" s="72"/>
      <c r="G348" s="72"/>
      <c r="J348" s="72"/>
      <c r="L348" s="75"/>
      <c r="M348" s="72"/>
      <c r="O348" s="75"/>
      <c r="P348" s="72"/>
    </row>
    <row r="349" spans="1:16" ht="15.9" customHeight="1">
      <c r="A349" s="71"/>
      <c r="D349" s="72"/>
      <c r="G349" s="72"/>
      <c r="J349" s="72"/>
      <c r="L349" s="75"/>
      <c r="M349" s="72"/>
      <c r="O349" s="75"/>
      <c r="P349" s="72"/>
    </row>
    <row r="350" spans="1:16" ht="15.9" customHeight="1">
      <c r="A350" s="71"/>
      <c r="D350" s="72"/>
      <c r="G350" s="72"/>
      <c r="J350" s="72"/>
      <c r="L350" s="75"/>
      <c r="M350" s="72"/>
      <c r="O350" s="75"/>
      <c r="P350" s="72"/>
    </row>
    <row r="351" spans="1:16" ht="15.9" customHeight="1">
      <c r="A351" s="71"/>
      <c r="D351" s="72"/>
      <c r="G351" s="72"/>
      <c r="J351" s="72"/>
      <c r="L351" s="75"/>
      <c r="M351" s="72"/>
      <c r="O351" s="75"/>
      <c r="P351" s="72"/>
    </row>
    <row r="352" spans="1:16" ht="15.9" customHeight="1">
      <c r="A352" s="71"/>
      <c r="D352" s="72"/>
      <c r="G352" s="72"/>
      <c r="J352" s="72"/>
      <c r="L352" s="75"/>
      <c r="M352" s="72"/>
      <c r="O352" s="75"/>
      <c r="P352" s="72"/>
    </row>
    <row r="353" spans="1:16" ht="15.9" customHeight="1">
      <c r="A353" s="71"/>
      <c r="D353" s="72"/>
      <c r="G353" s="72"/>
      <c r="J353" s="72"/>
      <c r="L353" s="75"/>
      <c r="M353" s="72"/>
      <c r="O353" s="75"/>
      <c r="P353" s="72"/>
    </row>
    <row r="354" spans="1:16" ht="15.9" customHeight="1">
      <c r="A354" s="71"/>
      <c r="D354" s="72"/>
      <c r="G354" s="72"/>
      <c r="J354" s="72"/>
      <c r="L354" s="75"/>
      <c r="M354" s="72"/>
      <c r="O354" s="75"/>
      <c r="P354" s="72"/>
    </row>
    <row r="355" spans="1:16" ht="15.9" customHeight="1">
      <c r="A355" s="71"/>
      <c r="D355" s="72"/>
      <c r="G355" s="72"/>
      <c r="J355" s="72"/>
      <c r="L355" s="75"/>
      <c r="M355" s="72"/>
      <c r="O355" s="75"/>
      <c r="P355" s="72"/>
    </row>
    <row r="356" spans="1:16" ht="15.9" customHeight="1">
      <c r="A356" s="71"/>
      <c r="D356" s="72"/>
      <c r="G356" s="72"/>
      <c r="J356" s="72"/>
      <c r="L356" s="75"/>
      <c r="M356" s="72"/>
      <c r="O356" s="75"/>
      <c r="P356" s="72"/>
    </row>
    <row r="357" spans="1:16" ht="15.9" customHeight="1">
      <c r="A357" s="71"/>
      <c r="D357" s="72"/>
      <c r="G357" s="72"/>
      <c r="J357" s="72"/>
      <c r="L357" s="75"/>
      <c r="M357" s="72"/>
      <c r="O357" s="75"/>
      <c r="P357" s="72"/>
    </row>
    <row r="358" spans="1:16" ht="15.9" customHeight="1">
      <c r="A358" s="71"/>
      <c r="D358" s="72"/>
      <c r="G358" s="72"/>
      <c r="J358" s="72"/>
      <c r="L358" s="75"/>
      <c r="M358" s="72"/>
      <c r="O358" s="75"/>
      <c r="P358" s="72"/>
    </row>
    <row r="359" spans="1:16" ht="15.9" customHeight="1">
      <c r="A359" s="71"/>
      <c r="D359" s="72"/>
      <c r="G359" s="72"/>
      <c r="J359" s="72"/>
      <c r="L359" s="75"/>
      <c r="M359" s="72"/>
      <c r="O359" s="75"/>
      <c r="P359" s="72"/>
    </row>
    <row r="360" spans="1:16" ht="15.9" customHeight="1">
      <c r="A360" s="71"/>
      <c r="D360" s="72"/>
      <c r="G360" s="72"/>
      <c r="J360" s="72"/>
      <c r="L360" s="75"/>
      <c r="M360" s="72"/>
      <c r="O360" s="75"/>
      <c r="P360" s="72"/>
    </row>
    <row r="361" spans="1:16" ht="15.9" customHeight="1">
      <c r="A361" s="71"/>
      <c r="D361" s="72"/>
      <c r="G361" s="72"/>
      <c r="J361" s="72"/>
      <c r="L361" s="75"/>
      <c r="M361" s="72"/>
      <c r="O361" s="75"/>
      <c r="P361" s="72"/>
    </row>
    <row r="362" spans="1:16" ht="15.9" customHeight="1">
      <c r="A362" s="71"/>
      <c r="D362" s="72"/>
      <c r="G362" s="72"/>
      <c r="J362" s="72"/>
      <c r="L362" s="75"/>
      <c r="M362" s="72"/>
      <c r="O362" s="75"/>
      <c r="P362" s="72"/>
    </row>
    <row r="363" spans="1:16" ht="15.9" customHeight="1">
      <c r="A363" s="71"/>
      <c r="D363" s="72"/>
      <c r="G363" s="72"/>
      <c r="J363" s="72"/>
      <c r="L363" s="75"/>
      <c r="M363" s="72"/>
      <c r="O363" s="75"/>
      <c r="P363" s="72"/>
    </row>
    <row r="364" spans="1:16" ht="15.9" customHeight="1">
      <c r="A364" s="71"/>
      <c r="D364" s="72"/>
      <c r="G364" s="72"/>
      <c r="J364" s="72"/>
      <c r="L364" s="75"/>
      <c r="M364" s="72"/>
      <c r="O364" s="75"/>
      <c r="P364" s="72"/>
    </row>
    <row r="365" spans="1:16" ht="15.9" customHeight="1">
      <c r="A365" s="71">
        <v>351</v>
      </c>
      <c r="D365" s="72"/>
      <c r="G365" s="72"/>
      <c r="J365" s="72"/>
      <c r="L365" s="75"/>
      <c r="M365" s="72"/>
      <c r="O365" s="75"/>
      <c r="P365" s="72"/>
    </row>
    <row r="366" spans="1:16" ht="15.9" customHeight="1">
      <c r="A366" s="71">
        <v>352</v>
      </c>
      <c r="D366" s="72"/>
      <c r="G366" s="72"/>
      <c r="J366" s="72"/>
      <c r="L366" s="75"/>
      <c r="M366" s="72"/>
      <c r="O366" s="75"/>
      <c r="P366" s="72"/>
    </row>
    <row r="367" spans="1:16" ht="15.9" customHeight="1">
      <c r="A367" s="71">
        <v>353</v>
      </c>
      <c r="D367" s="72"/>
      <c r="G367" s="72"/>
      <c r="J367" s="72"/>
      <c r="L367" s="75"/>
      <c r="M367" s="72"/>
      <c r="O367" s="75"/>
      <c r="P367" s="72"/>
    </row>
    <row r="368" spans="1:16" ht="15.9" customHeight="1">
      <c r="A368" s="71">
        <v>354</v>
      </c>
      <c r="D368" s="72"/>
      <c r="G368" s="72"/>
      <c r="J368" s="72"/>
      <c r="L368" s="75"/>
      <c r="M368" s="72"/>
      <c r="O368" s="75"/>
      <c r="P368" s="72"/>
    </row>
    <row r="369" spans="1:16" ht="15.9" customHeight="1">
      <c r="A369" s="71">
        <v>355</v>
      </c>
      <c r="D369" s="72"/>
      <c r="G369" s="72"/>
      <c r="J369" s="72"/>
      <c r="L369" s="75"/>
      <c r="M369" s="72"/>
      <c r="O369" s="75"/>
      <c r="P369" s="72"/>
    </row>
    <row r="370" spans="1:16" ht="15.9" customHeight="1">
      <c r="A370" s="71">
        <v>356</v>
      </c>
      <c r="D370" s="72"/>
      <c r="G370" s="72"/>
      <c r="J370" s="72"/>
      <c r="L370" s="75"/>
      <c r="M370" s="72"/>
      <c r="O370" s="75"/>
      <c r="P370" s="72"/>
    </row>
    <row r="371" spans="1:16" ht="15.9" customHeight="1">
      <c r="A371" s="71">
        <v>357</v>
      </c>
      <c r="D371" s="72"/>
      <c r="G371" s="72"/>
      <c r="J371" s="72"/>
      <c r="L371" s="75"/>
      <c r="M371" s="72"/>
      <c r="O371" s="75"/>
      <c r="P371" s="72"/>
    </row>
    <row r="372" spans="1:16" ht="15.9" customHeight="1">
      <c r="A372" s="71">
        <v>358</v>
      </c>
      <c r="D372" s="72"/>
      <c r="G372" s="72"/>
      <c r="J372" s="72"/>
      <c r="L372" s="75"/>
      <c r="M372" s="72"/>
      <c r="O372" s="75"/>
      <c r="P372" s="72"/>
    </row>
    <row r="373" spans="1:16" ht="15.9" customHeight="1">
      <c r="A373" s="71">
        <v>359</v>
      </c>
      <c r="D373" s="72"/>
      <c r="G373" s="72"/>
      <c r="J373" s="72"/>
      <c r="L373" s="75"/>
      <c r="M373" s="72"/>
      <c r="O373" s="75"/>
      <c r="P373" s="72"/>
    </row>
    <row r="374" spans="1:16" ht="15.9" customHeight="1">
      <c r="A374" s="71">
        <v>360</v>
      </c>
      <c r="D374" s="72"/>
      <c r="G374" s="72"/>
      <c r="J374" s="72"/>
      <c r="L374" s="75"/>
      <c r="M374" s="72"/>
      <c r="O374" s="75"/>
      <c r="P374" s="72"/>
    </row>
    <row r="375" spans="1:16" ht="15.9" customHeight="1">
      <c r="A375" s="71">
        <v>361</v>
      </c>
      <c r="D375" s="72"/>
      <c r="G375" s="72"/>
      <c r="J375" s="72"/>
      <c r="L375" s="75"/>
      <c r="M375" s="72"/>
      <c r="O375" s="75"/>
      <c r="P375" s="72"/>
    </row>
    <row r="376" spans="1:16" ht="15.9" customHeight="1">
      <c r="A376" s="71">
        <v>362</v>
      </c>
      <c r="D376" s="72"/>
      <c r="G376" s="72"/>
      <c r="J376" s="72"/>
      <c r="L376" s="75"/>
      <c r="M376" s="72"/>
      <c r="O376" s="75"/>
      <c r="P376" s="72"/>
    </row>
    <row r="377" spans="1:16" ht="15.9" customHeight="1">
      <c r="A377" s="71">
        <v>363</v>
      </c>
      <c r="D377" s="72"/>
      <c r="G377" s="72"/>
      <c r="J377" s="72"/>
      <c r="L377" s="75"/>
      <c r="M377" s="72"/>
      <c r="O377" s="75"/>
      <c r="P377" s="72"/>
    </row>
    <row r="378" spans="1:16" ht="15.9" customHeight="1">
      <c r="A378" s="71">
        <v>364</v>
      </c>
      <c r="D378" s="72"/>
      <c r="G378" s="72"/>
      <c r="J378" s="72"/>
      <c r="L378" s="75"/>
      <c r="M378" s="72"/>
      <c r="O378" s="75"/>
      <c r="P378" s="72"/>
    </row>
    <row r="379" spans="1:16" ht="15.9" customHeight="1">
      <c r="A379" s="71">
        <v>365</v>
      </c>
      <c r="D379" s="72"/>
      <c r="G379" s="72"/>
      <c r="J379" s="72"/>
      <c r="L379" s="75"/>
      <c r="M379" s="72"/>
      <c r="O379" s="75"/>
      <c r="P379" s="72"/>
    </row>
    <row r="380" spans="1:16" ht="15.9" customHeight="1">
      <c r="A380" s="71">
        <v>366</v>
      </c>
      <c r="D380" s="72"/>
      <c r="G380" s="72"/>
      <c r="J380" s="72"/>
      <c r="L380" s="75"/>
      <c r="M380" s="72"/>
      <c r="O380" s="75"/>
      <c r="P380" s="72"/>
    </row>
    <row r="381" spans="1:16" ht="15.9" customHeight="1">
      <c r="A381" s="71">
        <v>367</v>
      </c>
      <c r="D381" s="72"/>
      <c r="G381" s="72"/>
      <c r="J381" s="72"/>
      <c r="L381" s="75"/>
      <c r="M381" s="72"/>
      <c r="O381" s="75"/>
      <c r="P381" s="72"/>
    </row>
    <row r="382" spans="1:16" ht="15.9" customHeight="1">
      <c r="A382" s="71">
        <v>368</v>
      </c>
      <c r="D382" s="72"/>
      <c r="G382" s="72"/>
      <c r="J382" s="72"/>
      <c r="L382" s="75"/>
      <c r="M382" s="72"/>
      <c r="O382" s="75"/>
      <c r="P382" s="72"/>
    </row>
    <row r="383" spans="1:16" ht="15.9" customHeight="1">
      <c r="A383" s="71">
        <v>369</v>
      </c>
      <c r="D383" s="72"/>
      <c r="G383" s="72"/>
      <c r="J383" s="72"/>
      <c r="L383" s="75"/>
      <c r="M383" s="72"/>
      <c r="O383" s="75"/>
      <c r="P383" s="72"/>
    </row>
    <row r="384" spans="1:16" ht="15.9" customHeight="1">
      <c r="A384" s="71">
        <v>370</v>
      </c>
      <c r="D384" s="72"/>
      <c r="G384" s="72"/>
      <c r="J384" s="72"/>
      <c r="L384" s="75"/>
      <c r="M384" s="72"/>
      <c r="O384" s="75"/>
      <c r="P384" s="72"/>
    </row>
    <row r="385" spans="1:16" ht="15.9" customHeight="1">
      <c r="A385" s="71">
        <v>371</v>
      </c>
      <c r="D385" s="72"/>
      <c r="G385" s="72"/>
      <c r="J385" s="72"/>
      <c r="L385" s="75"/>
      <c r="M385" s="72"/>
      <c r="O385" s="75"/>
      <c r="P385" s="72"/>
    </row>
    <row r="386" spans="1:16" ht="15.9" customHeight="1">
      <c r="A386" s="71">
        <v>372</v>
      </c>
      <c r="D386" s="72"/>
      <c r="G386" s="72"/>
      <c r="J386" s="72"/>
      <c r="L386" s="75"/>
      <c r="M386" s="72"/>
      <c r="O386" s="75"/>
      <c r="P386" s="72"/>
    </row>
    <row r="387" spans="1:16" ht="15.9" customHeight="1">
      <c r="A387" s="71">
        <v>373</v>
      </c>
      <c r="D387" s="72"/>
      <c r="G387" s="72"/>
      <c r="J387" s="72"/>
      <c r="L387" s="75"/>
      <c r="M387" s="72"/>
      <c r="O387" s="75"/>
      <c r="P387" s="72"/>
    </row>
    <row r="388" spans="1:16" ht="15.9" customHeight="1">
      <c r="A388" s="71">
        <v>374</v>
      </c>
      <c r="D388" s="72"/>
      <c r="G388" s="72"/>
      <c r="J388" s="72"/>
      <c r="L388" s="75"/>
      <c r="M388" s="72"/>
      <c r="O388" s="75"/>
      <c r="P388" s="72"/>
    </row>
    <row r="389" spans="1:16" ht="15.9" customHeight="1">
      <c r="A389" s="71">
        <v>375</v>
      </c>
      <c r="D389" s="72"/>
      <c r="G389" s="72"/>
      <c r="J389" s="72"/>
      <c r="L389" s="75"/>
      <c r="M389" s="72"/>
      <c r="O389" s="75"/>
      <c r="P389" s="72"/>
    </row>
    <row r="390" spans="1:16" ht="15.9" customHeight="1">
      <c r="A390" s="71">
        <v>376</v>
      </c>
      <c r="D390" s="72"/>
      <c r="G390" s="72"/>
      <c r="J390" s="72"/>
      <c r="L390" s="75"/>
      <c r="M390" s="72"/>
      <c r="O390" s="75"/>
      <c r="P390" s="72"/>
    </row>
    <row r="391" spans="1:16" ht="15.9" customHeight="1">
      <c r="A391" s="71">
        <v>377</v>
      </c>
      <c r="D391" s="72"/>
      <c r="G391" s="72"/>
      <c r="J391" s="72"/>
      <c r="L391" s="75"/>
      <c r="M391" s="72"/>
      <c r="O391" s="75"/>
      <c r="P391" s="72"/>
    </row>
    <row r="392" spans="1:16" ht="15.9" customHeight="1">
      <c r="A392" s="71">
        <v>378</v>
      </c>
      <c r="D392" s="72"/>
      <c r="G392" s="72"/>
      <c r="J392" s="72"/>
      <c r="L392" s="75"/>
      <c r="M392" s="72"/>
      <c r="O392" s="75"/>
      <c r="P392" s="72"/>
    </row>
    <row r="393" spans="1:16" ht="15.9" customHeight="1">
      <c r="A393" s="71">
        <v>379</v>
      </c>
      <c r="D393" s="72"/>
      <c r="G393" s="72"/>
      <c r="J393" s="72"/>
      <c r="L393" s="75"/>
      <c r="M393" s="72"/>
      <c r="O393" s="75"/>
      <c r="P393" s="72"/>
    </row>
    <row r="394" spans="1:16" ht="15.9" customHeight="1">
      <c r="A394" s="71">
        <v>380</v>
      </c>
      <c r="D394" s="72"/>
      <c r="G394" s="72"/>
      <c r="J394" s="72"/>
      <c r="L394" s="75"/>
      <c r="M394" s="72"/>
      <c r="O394" s="75"/>
      <c r="P394" s="72"/>
    </row>
    <row r="395" spans="1:16" ht="15.9" customHeight="1">
      <c r="A395" s="71">
        <v>381</v>
      </c>
      <c r="D395" s="72"/>
      <c r="G395" s="72"/>
      <c r="J395" s="72"/>
      <c r="L395" s="75"/>
      <c r="M395" s="72"/>
      <c r="O395" s="75"/>
      <c r="P395" s="72"/>
    </row>
    <row r="396" spans="1:16" ht="15.9" customHeight="1">
      <c r="A396" s="71">
        <v>382</v>
      </c>
      <c r="D396" s="72"/>
      <c r="G396" s="72"/>
      <c r="J396" s="72"/>
      <c r="L396" s="75"/>
      <c r="M396" s="72"/>
      <c r="O396" s="75"/>
      <c r="P396" s="72"/>
    </row>
    <row r="397" spans="1:16" ht="15.9" customHeight="1">
      <c r="A397" s="71">
        <v>383</v>
      </c>
      <c r="D397" s="72"/>
      <c r="G397" s="72"/>
      <c r="J397" s="72"/>
      <c r="L397" s="75"/>
      <c r="M397" s="72"/>
      <c r="O397" s="75"/>
      <c r="P397" s="72"/>
    </row>
    <row r="398" spans="1:16" ht="15.9" customHeight="1">
      <c r="A398" s="71">
        <v>384</v>
      </c>
      <c r="D398" s="72"/>
      <c r="G398" s="72"/>
      <c r="J398" s="72"/>
      <c r="L398" s="75"/>
      <c r="M398" s="72"/>
      <c r="O398" s="75"/>
      <c r="P398" s="72"/>
    </row>
    <row r="399" spans="1:16" ht="15.9" customHeight="1">
      <c r="A399" s="71">
        <v>385</v>
      </c>
      <c r="D399" s="72"/>
      <c r="G399" s="72"/>
      <c r="J399" s="72"/>
      <c r="L399" s="75"/>
      <c r="M399" s="72"/>
      <c r="O399" s="75"/>
      <c r="P399" s="72"/>
    </row>
    <row r="400" spans="1:16" ht="15.9" customHeight="1">
      <c r="A400" s="71">
        <v>386</v>
      </c>
      <c r="D400" s="72"/>
      <c r="G400" s="72"/>
      <c r="J400" s="72"/>
      <c r="L400" s="75"/>
      <c r="M400" s="72"/>
      <c r="O400" s="75"/>
      <c r="P400" s="72"/>
    </row>
    <row r="401" spans="1:16" ht="15.9" customHeight="1">
      <c r="A401" s="71">
        <v>387</v>
      </c>
      <c r="D401" s="72"/>
      <c r="G401" s="72"/>
      <c r="J401" s="72"/>
      <c r="L401" s="75"/>
      <c r="M401" s="72"/>
      <c r="O401" s="75"/>
      <c r="P401" s="72"/>
    </row>
    <row r="402" spans="1:16" ht="15.9" customHeight="1">
      <c r="A402" s="71">
        <v>388</v>
      </c>
      <c r="D402" s="72"/>
      <c r="G402" s="72"/>
      <c r="J402" s="72"/>
      <c r="L402" s="75"/>
      <c r="M402" s="72"/>
      <c r="O402" s="75"/>
      <c r="P402" s="72"/>
    </row>
    <row r="403" spans="1:16" ht="15.9" customHeight="1">
      <c r="A403" s="71">
        <v>389</v>
      </c>
      <c r="D403" s="72"/>
      <c r="G403" s="72"/>
      <c r="J403" s="72"/>
      <c r="L403" s="75"/>
      <c r="M403" s="72"/>
      <c r="O403" s="75"/>
      <c r="P403" s="72"/>
    </row>
    <row r="404" spans="1:16" ht="15.9" customHeight="1">
      <c r="A404" s="71">
        <v>390</v>
      </c>
      <c r="D404" s="72"/>
      <c r="G404" s="72"/>
      <c r="J404" s="72"/>
      <c r="L404" s="75"/>
      <c r="M404" s="72"/>
      <c r="O404" s="75"/>
      <c r="P404" s="72"/>
    </row>
    <row r="405" spans="1:16" ht="15.9" customHeight="1">
      <c r="A405" s="71">
        <v>391</v>
      </c>
      <c r="D405" s="72"/>
      <c r="G405" s="72"/>
      <c r="J405" s="72"/>
      <c r="L405" s="75"/>
      <c r="M405" s="72"/>
      <c r="O405" s="75"/>
      <c r="P405" s="72"/>
    </row>
    <row r="406" spans="1:16" ht="15.9" customHeight="1">
      <c r="A406" s="71">
        <v>392</v>
      </c>
      <c r="D406" s="72"/>
      <c r="G406" s="72"/>
      <c r="J406" s="72"/>
      <c r="L406" s="75"/>
      <c r="M406" s="72"/>
      <c r="O406" s="75"/>
      <c r="P406" s="72"/>
    </row>
    <row r="407" spans="1:16" ht="15.9" customHeight="1">
      <c r="A407" s="71">
        <v>393</v>
      </c>
      <c r="D407" s="72"/>
      <c r="G407" s="72"/>
      <c r="J407" s="72"/>
      <c r="L407" s="75"/>
      <c r="M407" s="72"/>
      <c r="O407" s="75"/>
      <c r="P407" s="72"/>
    </row>
    <row r="408" spans="1:16" ht="15.9" customHeight="1">
      <c r="A408" s="71">
        <v>394</v>
      </c>
      <c r="D408" s="72"/>
      <c r="G408" s="72"/>
      <c r="J408" s="72"/>
      <c r="L408" s="75"/>
      <c r="M408" s="72"/>
      <c r="O408" s="75"/>
      <c r="P408" s="72"/>
    </row>
    <row r="409" spans="1:16" ht="15.9" customHeight="1">
      <c r="A409" s="71">
        <v>395</v>
      </c>
      <c r="D409" s="72"/>
      <c r="G409" s="72"/>
      <c r="J409" s="72"/>
      <c r="L409" s="75"/>
      <c r="M409" s="72"/>
      <c r="O409" s="75"/>
      <c r="P409" s="72"/>
    </row>
    <row r="410" spans="1:16" ht="15.9" customHeight="1">
      <c r="A410" s="71">
        <v>396</v>
      </c>
      <c r="D410" s="72"/>
      <c r="G410" s="72"/>
      <c r="J410" s="72"/>
      <c r="L410" s="75"/>
      <c r="M410" s="72"/>
      <c r="O410" s="75"/>
      <c r="P410" s="72"/>
    </row>
    <row r="411" spans="1:16" ht="15.9" customHeight="1">
      <c r="A411" s="71">
        <v>397</v>
      </c>
      <c r="D411" s="72"/>
      <c r="G411" s="72"/>
      <c r="J411" s="72"/>
      <c r="L411" s="75"/>
      <c r="M411" s="72"/>
      <c r="O411" s="75"/>
      <c r="P411" s="72"/>
    </row>
    <row r="412" spans="1:16" ht="15.9" customHeight="1">
      <c r="A412" s="71">
        <v>398</v>
      </c>
      <c r="D412" s="72"/>
      <c r="G412" s="72"/>
      <c r="J412" s="72"/>
      <c r="L412" s="75"/>
      <c r="M412" s="72"/>
      <c r="O412" s="75"/>
      <c r="P412" s="72"/>
    </row>
    <row r="413" spans="1:16" ht="15.9" customHeight="1">
      <c r="A413" s="71">
        <v>399</v>
      </c>
      <c r="D413" s="72"/>
      <c r="G413" s="72"/>
      <c r="J413" s="72"/>
      <c r="L413" s="75"/>
      <c r="M413" s="72"/>
      <c r="O413" s="75"/>
      <c r="P413" s="72"/>
    </row>
    <row r="414" spans="1:16" ht="15.9" customHeight="1">
      <c r="A414" s="71">
        <v>400</v>
      </c>
      <c r="D414" s="72"/>
      <c r="G414" s="72"/>
      <c r="J414" s="72"/>
      <c r="L414" s="75"/>
      <c r="M414" s="72"/>
      <c r="O414" s="75"/>
      <c r="P414" s="72"/>
    </row>
    <row r="415" spans="1:16" ht="15.9" customHeight="1">
      <c r="A415" s="71">
        <v>401</v>
      </c>
      <c r="D415" s="72"/>
      <c r="G415" s="72"/>
      <c r="J415" s="72"/>
      <c r="L415" s="75"/>
      <c r="M415" s="72"/>
      <c r="O415" s="75"/>
      <c r="P415" s="72"/>
    </row>
    <row r="416" spans="1:16" ht="15.9" customHeight="1">
      <c r="A416" s="71">
        <v>402</v>
      </c>
      <c r="D416" s="72"/>
      <c r="G416" s="72"/>
      <c r="J416" s="72"/>
      <c r="L416" s="75"/>
      <c r="M416" s="72"/>
      <c r="O416" s="75"/>
      <c r="P416" s="72"/>
    </row>
    <row r="417" spans="1:16" ht="15.9" customHeight="1">
      <c r="A417" s="71">
        <v>403</v>
      </c>
      <c r="D417" s="72"/>
      <c r="G417" s="72"/>
      <c r="J417" s="72"/>
      <c r="L417" s="75"/>
      <c r="M417" s="72"/>
      <c r="O417" s="75"/>
      <c r="P417" s="72"/>
    </row>
    <row r="418" spans="1:16" ht="15.9" customHeight="1">
      <c r="A418" s="71">
        <v>404</v>
      </c>
      <c r="D418" s="72"/>
      <c r="G418" s="72"/>
      <c r="J418" s="72"/>
      <c r="L418" s="75"/>
      <c r="M418" s="72"/>
      <c r="O418" s="75"/>
      <c r="P418" s="72"/>
    </row>
    <row r="419" spans="1:16" ht="15.9" customHeight="1">
      <c r="A419" s="71">
        <v>405</v>
      </c>
      <c r="D419" s="72"/>
      <c r="G419" s="72"/>
      <c r="J419" s="72"/>
      <c r="L419" s="75"/>
      <c r="M419" s="72"/>
      <c r="O419" s="75"/>
      <c r="P419" s="72"/>
    </row>
    <row r="420" spans="1:16" ht="15.9" customHeight="1">
      <c r="A420" s="71">
        <v>406</v>
      </c>
      <c r="D420" s="72"/>
      <c r="G420" s="72"/>
      <c r="J420" s="72"/>
      <c r="L420" s="75"/>
      <c r="M420" s="72"/>
      <c r="O420" s="75"/>
      <c r="P420" s="72"/>
    </row>
    <row r="421" spans="1:16" ht="15.9" customHeight="1">
      <c r="A421" s="71">
        <v>407</v>
      </c>
      <c r="D421" s="72"/>
      <c r="G421" s="72"/>
      <c r="J421" s="72"/>
      <c r="L421" s="75"/>
      <c r="M421" s="72"/>
      <c r="O421" s="75"/>
      <c r="P421" s="72"/>
    </row>
    <row r="422" spans="1:16" ht="15.9" customHeight="1">
      <c r="A422" s="71">
        <v>408</v>
      </c>
      <c r="D422" s="72"/>
      <c r="G422" s="72"/>
      <c r="J422" s="72"/>
      <c r="L422" s="75"/>
      <c r="M422" s="72"/>
      <c r="O422" s="75"/>
      <c r="P422" s="72"/>
    </row>
    <row r="423" spans="1:16" ht="15.9" customHeight="1">
      <c r="A423" s="71">
        <v>409</v>
      </c>
      <c r="D423" s="72"/>
      <c r="G423" s="72"/>
      <c r="J423" s="72"/>
      <c r="L423" s="75"/>
      <c r="M423" s="72"/>
      <c r="O423" s="75"/>
      <c r="P423" s="72"/>
    </row>
    <row r="424" spans="1:16" ht="15.9" customHeight="1">
      <c r="A424" s="71">
        <v>410</v>
      </c>
      <c r="D424" s="72"/>
      <c r="G424" s="72"/>
      <c r="J424" s="72"/>
      <c r="L424" s="75"/>
      <c r="M424" s="72"/>
      <c r="O424" s="75"/>
      <c r="P424" s="72"/>
    </row>
    <row r="425" spans="1:16" ht="15.9" customHeight="1">
      <c r="A425" s="71">
        <v>411</v>
      </c>
      <c r="D425" s="72"/>
      <c r="G425" s="72"/>
      <c r="J425" s="72"/>
      <c r="L425" s="75"/>
      <c r="M425" s="72"/>
      <c r="O425" s="75"/>
      <c r="P425" s="72"/>
    </row>
    <row r="426" spans="1:16" ht="15.9" customHeight="1">
      <c r="A426" s="71">
        <v>412</v>
      </c>
      <c r="D426" s="72"/>
      <c r="G426" s="72"/>
      <c r="J426" s="72"/>
      <c r="L426" s="75"/>
      <c r="M426" s="72"/>
      <c r="O426" s="75"/>
      <c r="P426" s="72"/>
    </row>
    <row r="427" spans="1:16" ht="15.9" customHeight="1">
      <c r="A427" s="71">
        <v>413</v>
      </c>
      <c r="D427" s="72"/>
      <c r="G427" s="72"/>
      <c r="J427" s="72"/>
      <c r="L427" s="75"/>
      <c r="M427" s="72"/>
      <c r="O427" s="75"/>
      <c r="P427" s="72"/>
    </row>
    <row r="428" spans="1:16" ht="15.9" customHeight="1">
      <c r="A428" s="71">
        <v>414</v>
      </c>
      <c r="D428" s="72"/>
      <c r="G428" s="72"/>
      <c r="J428" s="72"/>
      <c r="L428" s="75"/>
      <c r="M428" s="72"/>
      <c r="O428" s="75"/>
      <c r="P428" s="72"/>
    </row>
    <row r="429" spans="1:16" ht="15.9" customHeight="1">
      <c r="A429" s="71">
        <v>415</v>
      </c>
      <c r="D429" s="72"/>
      <c r="G429" s="72"/>
      <c r="J429" s="72"/>
      <c r="L429" s="75"/>
      <c r="M429" s="72"/>
      <c r="O429" s="75"/>
      <c r="P429" s="72"/>
    </row>
    <row r="430" spans="1:16" ht="15.9" customHeight="1">
      <c r="A430" s="71">
        <v>416</v>
      </c>
      <c r="D430" s="72"/>
      <c r="G430" s="72"/>
      <c r="J430" s="72"/>
      <c r="L430" s="75"/>
      <c r="M430" s="72"/>
      <c r="O430" s="75"/>
      <c r="P430" s="72"/>
    </row>
    <row r="431" spans="1:16" ht="15.9" customHeight="1">
      <c r="A431" s="71">
        <v>417</v>
      </c>
      <c r="D431" s="72"/>
      <c r="G431" s="72"/>
      <c r="J431" s="72"/>
      <c r="L431" s="75"/>
      <c r="M431" s="72"/>
      <c r="O431" s="75"/>
      <c r="P431" s="72"/>
    </row>
    <row r="432" spans="1:16" ht="15.9" customHeight="1">
      <c r="A432" s="71">
        <v>418</v>
      </c>
      <c r="D432" s="72"/>
      <c r="G432" s="72"/>
      <c r="J432" s="72"/>
      <c r="L432" s="75"/>
      <c r="M432" s="72"/>
      <c r="O432" s="75"/>
      <c r="P432" s="72"/>
    </row>
    <row r="433" spans="1:16" ht="15.9" customHeight="1">
      <c r="A433" s="71">
        <v>419</v>
      </c>
      <c r="D433" s="72"/>
      <c r="G433" s="72"/>
      <c r="J433" s="72"/>
      <c r="L433" s="75"/>
      <c r="M433" s="72"/>
      <c r="O433" s="75"/>
      <c r="P433" s="72"/>
    </row>
    <row r="434" spans="1:16" ht="15.9" customHeight="1">
      <c r="A434" s="71">
        <v>420</v>
      </c>
      <c r="D434" s="72"/>
      <c r="G434" s="72"/>
      <c r="J434" s="72"/>
      <c r="L434" s="75"/>
      <c r="M434" s="72"/>
      <c r="O434" s="75"/>
      <c r="P434" s="72"/>
    </row>
    <row r="435" spans="1:16" ht="15.9" customHeight="1">
      <c r="A435" s="71">
        <v>421</v>
      </c>
      <c r="D435" s="72"/>
      <c r="G435" s="72"/>
      <c r="J435" s="72"/>
      <c r="L435" s="75"/>
      <c r="M435" s="72"/>
      <c r="O435" s="75"/>
      <c r="P435" s="72"/>
    </row>
    <row r="436" spans="1:16" ht="15.9" customHeight="1">
      <c r="A436" s="71">
        <v>422</v>
      </c>
      <c r="D436" s="72"/>
      <c r="G436" s="72"/>
      <c r="J436" s="72"/>
      <c r="L436" s="75"/>
      <c r="M436" s="72"/>
      <c r="O436" s="75"/>
      <c r="P436" s="72"/>
    </row>
    <row r="437" spans="1:16" ht="15.9" customHeight="1">
      <c r="A437" s="71">
        <v>423</v>
      </c>
      <c r="D437" s="72"/>
      <c r="G437" s="72"/>
      <c r="J437" s="72"/>
      <c r="L437" s="75"/>
      <c r="M437" s="72"/>
      <c r="O437" s="75"/>
      <c r="P437" s="72"/>
    </row>
    <row r="438" spans="1:16" ht="15.9" customHeight="1">
      <c r="A438" s="71">
        <v>424</v>
      </c>
      <c r="D438" s="72"/>
      <c r="G438" s="72"/>
      <c r="J438" s="72"/>
      <c r="L438" s="75"/>
      <c r="M438" s="72"/>
      <c r="O438" s="75"/>
      <c r="P438" s="72"/>
    </row>
    <row r="439" spans="1:16" ht="15.9" customHeight="1">
      <c r="A439" s="71">
        <v>425</v>
      </c>
      <c r="D439" s="72"/>
      <c r="G439" s="72"/>
      <c r="J439" s="72"/>
      <c r="L439" s="75"/>
      <c r="M439" s="72"/>
      <c r="O439" s="75"/>
      <c r="P439" s="72"/>
    </row>
    <row r="440" spans="1:16" ht="15.9" customHeight="1">
      <c r="A440" s="71">
        <v>426</v>
      </c>
      <c r="D440" s="72"/>
      <c r="G440" s="72"/>
      <c r="J440" s="72"/>
      <c r="L440" s="75"/>
      <c r="M440" s="72"/>
      <c r="O440" s="75"/>
      <c r="P440" s="72"/>
    </row>
    <row r="441" spans="1:16" ht="15.9" customHeight="1">
      <c r="A441" s="71">
        <v>427</v>
      </c>
      <c r="D441" s="72"/>
      <c r="G441" s="72"/>
      <c r="J441" s="72"/>
      <c r="L441" s="75"/>
      <c r="M441" s="72"/>
      <c r="O441" s="75"/>
      <c r="P441" s="72"/>
    </row>
    <row r="442" spans="1:16" ht="15.9" customHeight="1">
      <c r="A442" s="71">
        <v>428</v>
      </c>
      <c r="D442" s="72"/>
      <c r="G442" s="72"/>
      <c r="J442" s="72"/>
      <c r="L442" s="75"/>
      <c r="M442" s="72"/>
      <c r="O442" s="75"/>
      <c r="P442" s="72"/>
    </row>
    <row r="443" spans="1:16" ht="15.9" customHeight="1">
      <c r="A443" s="71">
        <v>429</v>
      </c>
      <c r="D443" s="72"/>
      <c r="G443" s="72"/>
      <c r="J443" s="72"/>
      <c r="L443" s="75"/>
      <c r="M443" s="72"/>
      <c r="O443" s="75"/>
      <c r="P443" s="72"/>
    </row>
    <row r="444" spans="1:16" ht="15.9" customHeight="1">
      <c r="A444" s="71">
        <v>430</v>
      </c>
      <c r="D444" s="72"/>
      <c r="G444" s="72"/>
      <c r="J444" s="72"/>
      <c r="L444" s="75"/>
      <c r="M444" s="72"/>
      <c r="O444" s="75"/>
      <c r="P444" s="72"/>
    </row>
    <row r="445" spans="1:16" ht="15.9" customHeight="1">
      <c r="A445" s="71">
        <v>431</v>
      </c>
      <c r="D445" s="72"/>
      <c r="G445" s="72"/>
      <c r="J445" s="72"/>
      <c r="L445" s="75"/>
      <c r="M445" s="72"/>
      <c r="O445" s="75"/>
      <c r="P445" s="72"/>
    </row>
    <row r="446" spans="1:16" ht="15.9" customHeight="1">
      <c r="A446" s="71">
        <v>432</v>
      </c>
      <c r="D446" s="72"/>
      <c r="G446" s="72"/>
      <c r="J446" s="72"/>
      <c r="L446" s="75"/>
      <c r="M446" s="72"/>
      <c r="O446" s="75"/>
      <c r="P446" s="72"/>
    </row>
    <row r="447" spans="1:16" ht="15.9" customHeight="1">
      <c r="A447" s="71">
        <v>433</v>
      </c>
      <c r="D447" s="72"/>
      <c r="G447" s="72"/>
      <c r="J447" s="72"/>
      <c r="L447" s="75"/>
      <c r="M447" s="72"/>
      <c r="O447" s="75"/>
      <c r="P447" s="72"/>
    </row>
    <row r="448" spans="1:16" ht="15.9" customHeight="1">
      <c r="A448" s="71">
        <v>434</v>
      </c>
      <c r="D448" s="72"/>
      <c r="G448" s="72"/>
      <c r="J448" s="72"/>
      <c r="L448" s="75"/>
      <c r="M448" s="72"/>
      <c r="O448" s="75"/>
      <c r="P448" s="72"/>
    </row>
    <row r="449" spans="1:16" ht="15.9" customHeight="1">
      <c r="A449" s="71">
        <v>435</v>
      </c>
      <c r="D449" s="72"/>
      <c r="G449" s="72"/>
      <c r="J449" s="72"/>
      <c r="L449" s="75"/>
      <c r="M449" s="72"/>
      <c r="O449" s="75"/>
      <c r="P449" s="72"/>
    </row>
    <row r="450" spans="1:16" ht="15.9" customHeight="1">
      <c r="A450" s="71">
        <v>436</v>
      </c>
      <c r="D450" s="72"/>
      <c r="G450" s="72"/>
      <c r="J450" s="72"/>
      <c r="L450" s="75"/>
      <c r="M450" s="72"/>
      <c r="O450" s="75"/>
      <c r="P450" s="72"/>
    </row>
    <row r="451" spans="1:16" ht="15.9" customHeight="1">
      <c r="A451" s="71">
        <v>437</v>
      </c>
      <c r="D451" s="72"/>
      <c r="G451" s="72"/>
      <c r="J451" s="72"/>
      <c r="L451" s="75"/>
      <c r="M451" s="72"/>
      <c r="O451" s="75"/>
      <c r="P451" s="72"/>
    </row>
    <row r="452" spans="1:16" ht="15.9" customHeight="1">
      <c r="A452" s="71">
        <v>438</v>
      </c>
      <c r="D452" s="72"/>
      <c r="G452" s="72"/>
      <c r="J452" s="72"/>
      <c r="L452" s="75"/>
      <c r="M452" s="72"/>
      <c r="O452" s="75"/>
      <c r="P452" s="72"/>
    </row>
    <row r="453" spans="1:16" ht="15.9" customHeight="1">
      <c r="A453" s="71">
        <v>439</v>
      </c>
      <c r="D453" s="72"/>
      <c r="G453" s="72"/>
      <c r="J453" s="72"/>
      <c r="L453" s="75"/>
      <c r="M453" s="72"/>
      <c r="O453" s="75"/>
      <c r="P453" s="72"/>
    </row>
    <row r="454" spans="1:16" ht="15.9" customHeight="1">
      <c r="A454" s="71">
        <v>440</v>
      </c>
      <c r="D454" s="72"/>
      <c r="G454" s="72"/>
      <c r="J454" s="72"/>
      <c r="L454" s="75"/>
      <c r="M454" s="72"/>
      <c r="O454" s="75"/>
      <c r="P454" s="72"/>
    </row>
    <row r="455" spans="1:16" ht="15.9" customHeight="1">
      <c r="A455" s="71">
        <v>441</v>
      </c>
      <c r="D455" s="72"/>
      <c r="G455" s="72"/>
      <c r="J455" s="72"/>
      <c r="L455" s="75"/>
      <c r="M455" s="72"/>
      <c r="O455" s="75"/>
      <c r="P455" s="72"/>
    </row>
    <row r="456" spans="1:16" ht="15.9" customHeight="1">
      <c r="A456" s="71">
        <v>442</v>
      </c>
      <c r="D456" s="72"/>
      <c r="G456" s="72"/>
      <c r="J456" s="72"/>
      <c r="L456" s="75"/>
      <c r="M456" s="72"/>
      <c r="O456" s="75"/>
      <c r="P456" s="72"/>
    </row>
    <row r="457" spans="1:16" ht="15.9" customHeight="1">
      <c r="A457" s="71">
        <v>443</v>
      </c>
      <c r="D457" s="72"/>
      <c r="G457" s="72"/>
      <c r="J457" s="72"/>
      <c r="L457" s="75"/>
      <c r="M457" s="72"/>
      <c r="O457" s="75"/>
      <c r="P457" s="72"/>
    </row>
    <row r="458" spans="1:16" ht="15.9" customHeight="1">
      <c r="A458" s="71">
        <v>444</v>
      </c>
      <c r="D458" s="72"/>
      <c r="G458" s="72"/>
      <c r="J458" s="72"/>
      <c r="L458" s="75"/>
      <c r="M458" s="72"/>
      <c r="O458" s="75"/>
      <c r="P458" s="72"/>
    </row>
    <row r="459" spans="1:16" ht="15.9" customHeight="1">
      <c r="A459" s="71">
        <v>445</v>
      </c>
      <c r="D459" s="72"/>
      <c r="G459" s="72"/>
      <c r="J459" s="72"/>
      <c r="L459" s="75"/>
      <c r="M459" s="72"/>
      <c r="O459" s="75"/>
      <c r="P459" s="72"/>
    </row>
    <row r="460" spans="1:16" ht="15.9" customHeight="1">
      <c r="A460" s="71">
        <v>446</v>
      </c>
      <c r="D460" s="72"/>
      <c r="G460" s="72"/>
      <c r="J460" s="72"/>
      <c r="L460" s="75"/>
      <c r="M460" s="72"/>
      <c r="O460" s="75"/>
      <c r="P460" s="72"/>
    </row>
    <row r="461" spans="1:16" ht="15.9" customHeight="1">
      <c r="A461" s="71">
        <v>447</v>
      </c>
      <c r="D461" s="72"/>
      <c r="G461" s="72"/>
      <c r="J461" s="72"/>
      <c r="L461" s="75"/>
      <c r="M461" s="72"/>
      <c r="O461" s="75"/>
      <c r="P461" s="72"/>
    </row>
    <row r="462" spans="1:16" ht="15.9" customHeight="1">
      <c r="A462" s="71">
        <v>448</v>
      </c>
      <c r="D462" s="72"/>
      <c r="G462" s="72"/>
      <c r="J462" s="72"/>
      <c r="L462" s="75"/>
      <c r="M462" s="72"/>
      <c r="O462" s="75"/>
      <c r="P462" s="72"/>
    </row>
    <row r="463" spans="1:16" ht="15.9" customHeight="1">
      <c r="A463" s="71">
        <v>449</v>
      </c>
      <c r="D463" s="72"/>
      <c r="G463" s="72"/>
      <c r="J463" s="72"/>
      <c r="L463" s="75"/>
      <c r="M463" s="72"/>
      <c r="O463" s="75"/>
      <c r="P463" s="72"/>
    </row>
    <row r="464" spans="1:16" ht="15.9" customHeight="1">
      <c r="A464" s="71">
        <v>450</v>
      </c>
      <c r="D464" s="72"/>
      <c r="G464" s="72"/>
      <c r="J464" s="72"/>
      <c r="L464" s="75"/>
      <c r="M464" s="72"/>
      <c r="O464" s="75"/>
      <c r="P464" s="72"/>
    </row>
    <row r="465" spans="1:16" ht="15.9" customHeight="1">
      <c r="A465" s="71">
        <v>451</v>
      </c>
      <c r="D465" s="72"/>
      <c r="G465" s="72"/>
      <c r="J465" s="72"/>
      <c r="L465" s="75"/>
      <c r="M465" s="72"/>
      <c r="O465" s="75"/>
      <c r="P465" s="72"/>
    </row>
    <row r="466" spans="1:16" ht="15.9" customHeight="1">
      <c r="A466" s="71">
        <v>452</v>
      </c>
      <c r="D466" s="72"/>
      <c r="G466" s="72"/>
      <c r="J466" s="72"/>
      <c r="L466" s="75"/>
      <c r="M466" s="72"/>
      <c r="O466" s="75"/>
      <c r="P466" s="72"/>
    </row>
    <row r="467" spans="1:16" ht="15.9" customHeight="1">
      <c r="A467" s="71">
        <v>453</v>
      </c>
      <c r="D467" s="72"/>
      <c r="G467" s="72"/>
      <c r="J467" s="72"/>
      <c r="L467" s="75"/>
      <c r="M467" s="72"/>
      <c r="O467" s="75"/>
      <c r="P467" s="72"/>
    </row>
    <row r="468" spans="1:16" ht="15.9" customHeight="1">
      <c r="A468" s="71">
        <v>454</v>
      </c>
      <c r="D468" s="72"/>
      <c r="G468" s="72"/>
      <c r="J468" s="72"/>
      <c r="L468" s="75"/>
      <c r="M468" s="72"/>
      <c r="O468" s="75"/>
      <c r="P468" s="72"/>
    </row>
    <row r="469" spans="1:16" ht="15.9" customHeight="1">
      <c r="A469" s="71">
        <v>455</v>
      </c>
      <c r="D469" s="72"/>
      <c r="G469" s="72"/>
      <c r="J469" s="72"/>
      <c r="L469" s="75"/>
      <c r="M469" s="72"/>
      <c r="O469" s="75"/>
      <c r="P469" s="72"/>
    </row>
    <row r="470" spans="1:16" ht="15.9" customHeight="1">
      <c r="A470" s="71">
        <v>456</v>
      </c>
      <c r="D470" s="72"/>
      <c r="G470" s="72"/>
      <c r="J470" s="72"/>
      <c r="L470" s="75"/>
      <c r="M470" s="72"/>
      <c r="O470" s="75"/>
      <c r="P470" s="72"/>
    </row>
    <row r="471" spans="1:16" ht="15.9" customHeight="1">
      <c r="A471" s="71">
        <v>457</v>
      </c>
      <c r="D471" s="72"/>
      <c r="G471" s="72"/>
      <c r="J471" s="72"/>
      <c r="L471" s="75"/>
      <c r="M471" s="72"/>
      <c r="O471" s="75"/>
      <c r="P471" s="72"/>
    </row>
    <row r="472" spans="1:16" ht="15.9" customHeight="1">
      <c r="A472" s="71">
        <v>458</v>
      </c>
      <c r="D472" s="72"/>
      <c r="G472" s="72"/>
      <c r="J472" s="72"/>
      <c r="L472" s="75"/>
      <c r="M472" s="72"/>
      <c r="O472" s="75"/>
      <c r="P472" s="72"/>
    </row>
    <row r="473" spans="1:16" ht="15.9" customHeight="1">
      <c r="A473" s="71">
        <v>459</v>
      </c>
      <c r="D473" s="72"/>
      <c r="G473" s="72"/>
      <c r="J473" s="72"/>
      <c r="L473" s="75"/>
      <c r="M473" s="72"/>
      <c r="O473" s="75"/>
      <c r="P473" s="72"/>
    </row>
    <row r="474" spans="1:16" ht="15.9" customHeight="1">
      <c r="A474" s="71">
        <v>460</v>
      </c>
      <c r="D474" s="72"/>
      <c r="G474" s="72"/>
      <c r="J474" s="72"/>
      <c r="L474" s="75"/>
      <c r="M474" s="72"/>
      <c r="O474" s="75"/>
      <c r="P474" s="72"/>
    </row>
    <row r="475" spans="1:16" ht="15.9" customHeight="1">
      <c r="A475" s="71">
        <v>461</v>
      </c>
      <c r="D475" s="72"/>
      <c r="G475" s="72"/>
      <c r="J475" s="72"/>
      <c r="L475" s="75"/>
      <c r="M475" s="72"/>
      <c r="O475" s="75"/>
      <c r="P475" s="72"/>
    </row>
    <row r="476" spans="1:16" ht="15.9" customHeight="1">
      <c r="A476" s="71">
        <v>462</v>
      </c>
      <c r="D476" s="72"/>
      <c r="G476" s="72"/>
      <c r="J476" s="72"/>
      <c r="L476" s="75"/>
      <c r="M476" s="72"/>
      <c r="O476" s="75"/>
      <c r="P476" s="72"/>
    </row>
    <row r="477" spans="1:16" ht="15.9" customHeight="1">
      <c r="A477" s="71">
        <v>463</v>
      </c>
      <c r="D477" s="72"/>
      <c r="G477" s="72"/>
      <c r="J477" s="72"/>
      <c r="L477" s="75"/>
      <c r="M477" s="72"/>
      <c r="O477" s="75"/>
      <c r="P477" s="72"/>
    </row>
    <row r="478" spans="1:16" ht="15.9" customHeight="1">
      <c r="A478" s="71">
        <v>464</v>
      </c>
      <c r="D478" s="72"/>
      <c r="G478" s="72"/>
      <c r="J478" s="72"/>
      <c r="L478" s="75"/>
      <c r="M478" s="72"/>
      <c r="O478" s="75"/>
      <c r="P478" s="72"/>
    </row>
    <row r="479" spans="1:16" ht="15.9" customHeight="1">
      <c r="A479" s="71">
        <v>465</v>
      </c>
      <c r="D479" s="72"/>
      <c r="G479" s="72"/>
      <c r="J479" s="72"/>
      <c r="L479" s="75"/>
      <c r="M479" s="72"/>
      <c r="O479" s="75"/>
      <c r="P479" s="72"/>
    </row>
    <row r="480" spans="1:16" ht="15.9" customHeight="1">
      <c r="A480" s="71">
        <v>466</v>
      </c>
      <c r="D480" s="72"/>
      <c r="G480" s="72"/>
      <c r="J480" s="72"/>
      <c r="L480" s="75"/>
      <c r="M480" s="72"/>
      <c r="O480" s="75"/>
      <c r="P480" s="72"/>
    </row>
    <row r="481" spans="1:16" ht="15.9" customHeight="1">
      <c r="A481" s="71">
        <v>467</v>
      </c>
      <c r="D481" s="72"/>
      <c r="G481" s="72"/>
      <c r="J481" s="72"/>
      <c r="L481" s="75"/>
      <c r="M481" s="72"/>
      <c r="O481" s="75"/>
      <c r="P481" s="72"/>
    </row>
    <row r="482" spans="1:16" ht="15.9" customHeight="1">
      <c r="A482" s="71">
        <v>468</v>
      </c>
      <c r="D482" s="72"/>
      <c r="G482" s="72"/>
      <c r="J482" s="72"/>
      <c r="L482" s="75"/>
      <c r="M482" s="72"/>
      <c r="O482" s="75"/>
      <c r="P482" s="72"/>
    </row>
    <row r="483" spans="1:16" ht="15.9" customHeight="1">
      <c r="A483" s="71">
        <v>469</v>
      </c>
      <c r="D483" s="72"/>
      <c r="G483" s="72"/>
      <c r="J483" s="72"/>
      <c r="L483" s="75"/>
      <c r="M483" s="72"/>
      <c r="O483" s="75"/>
      <c r="P483" s="72"/>
    </row>
    <row r="484" spans="1:16" ht="15.9" customHeight="1">
      <c r="A484" s="71">
        <v>470</v>
      </c>
      <c r="D484" s="72"/>
      <c r="G484" s="72"/>
      <c r="J484" s="72"/>
      <c r="L484" s="75"/>
      <c r="M484" s="72"/>
      <c r="O484" s="75"/>
      <c r="P484" s="72"/>
    </row>
    <row r="485" spans="1:16" ht="15.9" customHeight="1">
      <c r="A485" s="71">
        <v>471</v>
      </c>
      <c r="D485" s="72"/>
      <c r="G485" s="72"/>
      <c r="J485" s="72"/>
      <c r="L485" s="75"/>
      <c r="M485" s="72"/>
      <c r="O485" s="75"/>
      <c r="P485" s="72"/>
    </row>
    <row r="486" spans="1:16" ht="15.9" customHeight="1">
      <c r="A486" s="71">
        <v>472</v>
      </c>
      <c r="D486" s="72"/>
      <c r="G486" s="72"/>
      <c r="J486" s="72"/>
      <c r="L486" s="75"/>
      <c r="M486" s="72"/>
      <c r="O486" s="75"/>
      <c r="P486" s="72"/>
    </row>
    <row r="487" spans="1:16" ht="15.9" customHeight="1">
      <c r="A487" s="71">
        <v>473</v>
      </c>
      <c r="D487" s="72"/>
      <c r="G487" s="72"/>
      <c r="J487" s="72"/>
      <c r="L487" s="75"/>
      <c r="M487" s="72"/>
      <c r="O487" s="75"/>
      <c r="P487" s="72"/>
    </row>
    <row r="488" spans="1:16" ht="15.9" customHeight="1">
      <c r="A488" s="71">
        <v>474</v>
      </c>
      <c r="D488" s="72"/>
      <c r="G488" s="72"/>
      <c r="J488" s="72"/>
      <c r="L488" s="75"/>
      <c r="M488" s="72"/>
      <c r="O488" s="75"/>
      <c r="P488" s="72"/>
    </row>
    <row r="489" spans="1:16" ht="15.9" customHeight="1">
      <c r="A489" s="71">
        <v>475</v>
      </c>
      <c r="D489" s="72"/>
      <c r="G489" s="72"/>
      <c r="J489" s="72"/>
      <c r="L489" s="75"/>
      <c r="M489" s="72"/>
      <c r="O489" s="75"/>
      <c r="P489" s="72"/>
    </row>
    <row r="490" spans="1:16" ht="15.9" customHeight="1">
      <c r="A490" s="71">
        <v>476</v>
      </c>
      <c r="D490" s="72"/>
      <c r="G490" s="72"/>
      <c r="J490" s="72"/>
      <c r="L490" s="75"/>
      <c r="M490" s="72"/>
      <c r="O490" s="75"/>
      <c r="P490" s="72"/>
    </row>
    <row r="491" spans="1:16" ht="15.9" customHeight="1">
      <c r="A491" s="71">
        <v>477</v>
      </c>
      <c r="D491" s="72"/>
      <c r="G491" s="72"/>
      <c r="J491" s="72"/>
      <c r="L491" s="75"/>
      <c r="M491" s="72"/>
      <c r="O491" s="75"/>
      <c r="P491" s="72"/>
    </row>
    <row r="492" spans="1:16" ht="15.9" customHeight="1">
      <c r="A492" s="71">
        <v>478</v>
      </c>
      <c r="D492" s="72"/>
      <c r="G492" s="72"/>
      <c r="J492" s="72"/>
      <c r="L492" s="75"/>
      <c r="M492" s="72"/>
      <c r="O492" s="75"/>
      <c r="P492" s="72"/>
    </row>
    <row r="493" spans="1:16" ht="15.9" customHeight="1">
      <c r="A493" s="71">
        <v>479</v>
      </c>
      <c r="D493" s="72"/>
      <c r="G493" s="72"/>
      <c r="J493" s="72"/>
      <c r="L493" s="75"/>
      <c r="M493" s="72"/>
      <c r="O493" s="75"/>
      <c r="P493" s="72"/>
    </row>
    <row r="494" spans="1:16" ht="15.9" customHeight="1">
      <c r="A494" s="71">
        <v>480</v>
      </c>
      <c r="D494" s="72"/>
      <c r="G494" s="72"/>
      <c r="J494" s="72"/>
      <c r="L494" s="75"/>
      <c r="M494" s="72"/>
      <c r="O494" s="75"/>
      <c r="P494" s="72"/>
    </row>
    <row r="495" spans="1:16" ht="15.9" customHeight="1">
      <c r="A495" s="71">
        <v>481</v>
      </c>
      <c r="D495" s="72"/>
      <c r="G495" s="72"/>
      <c r="J495" s="72"/>
      <c r="L495" s="75"/>
      <c r="M495" s="72"/>
      <c r="O495" s="75"/>
      <c r="P495" s="72"/>
    </row>
    <row r="496" spans="1:16" ht="15.9" customHeight="1">
      <c r="A496" s="71">
        <v>482</v>
      </c>
      <c r="D496" s="72"/>
      <c r="G496" s="72"/>
      <c r="J496" s="72"/>
      <c r="L496" s="75"/>
      <c r="M496" s="72"/>
      <c r="O496" s="75"/>
      <c r="P496" s="72"/>
    </row>
    <row r="497" spans="1:16" ht="15.9" customHeight="1">
      <c r="A497" s="71">
        <v>483</v>
      </c>
      <c r="D497" s="72"/>
      <c r="G497" s="72"/>
      <c r="J497" s="72"/>
      <c r="L497" s="75"/>
      <c r="M497" s="72"/>
      <c r="O497" s="75"/>
      <c r="P497" s="72"/>
    </row>
    <row r="498" spans="1:16" ht="15.9" customHeight="1">
      <c r="A498" s="71">
        <v>484</v>
      </c>
      <c r="D498" s="72"/>
      <c r="G498" s="72"/>
      <c r="J498" s="72"/>
      <c r="L498" s="75"/>
      <c r="M498" s="72"/>
      <c r="O498" s="75"/>
      <c r="P498" s="72"/>
    </row>
    <row r="499" spans="1:16" ht="15.9" customHeight="1">
      <c r="A499" s="71">
        <v>485</v>
      </c>
      <c r="D499" s="72"/>
      <c r="G499" s="72"/>
      <c r="J499" s="72"/>
      <c r="L499" s="75"/>
      <c r="M499" s="72"/>
      <c r="O499" s="75"/>
      <c r="P499" s="72"/>
    </row>
    <row r="500" spans="1:16" ht="15.9" customHeight="1">
      <c r="A500" s="71">
        <v>486</v>
      </c>
      <c r="D500" s="72"/>
      <c r="G500" s="72"/>
      <c r="J500" s="72"/>
      <c r="L500" s="75"/>
      <c r="M500" s="72"/>
      <c r="O500" s="75"/>
      <c r="P500" s="72"/>
    </row>
    <row r="501" spans="1:16" ht="15.9" customHeight="1">
      <c r="A501" s="71">
        <v>487</v>
      </c>
      <c r="D501" s="72"/>
      <c r="G501" s="72"/>
      <c r="J501" s="72"/>
      <c r="L501" s="75"/>
      <c r="M501" s="72"/>
      <c r="O501" s="75"/>
      <c r="P501" s="72"/>
    </row>
    <row r="502" spans="1:16" ht="15.9" customHeight="1">
      <c r="A502" s="71">
        <v>488</v>
      </c>
      <c r="D502" s="72"/>
      <c r="G502" s="72"/>
      <c r="J502" s="72"/>
      <c r="L502" s="75"/>
      <c r="M502" s="72"/>
      <c r="O502" s="75"/>
      <c r="P502" s="72"/>
    </row>
    <row r="503" spans="1:16" ht="15.9" customHeight="1">
      <c r="A503" s="71">
        <v>489</v>
      </c>
      <c r="D503" s="72"/>
      <c r="G503" s="72"/>
      <c r="J503" s="72"/>
      <c r="L503" s="75"/>
      <c r="M503" s="72"/>
      <c r="O503" s="75"/>
      <c r="P503" s="72"/>
    </row>
    <row r="504" spans="1:16" ht="15.9" customHeight="1">
      <c r="A504" s="71">
        <v>490</v>
      </c>
      <c r="D504" s="72"/>
      <c r="G504" s="72"/>
      <c r="J504" s="72"/>
      <c r="L504" s="75"/>
      <c r="M504" s="72"/>
      <c r="O504" s="75"/>
      <c r="P504" s="72"/>
    </row>
    <row r="505" spans="1:16" ht="15.9" customHeight="1">
      <c r="A505" s="71">
        <v>491</v>
      </c>
      <c r="D505" s="72"/>
      <c r="G505" s="72"/>
      <c r="J505" s="72"/>
      <c r="L505" s="75"/>
      <c r="M505" s="72"/>
      <c r="O505" s="75"/>
      <c r="P505" s="72"/>
    </row>
    <row r="506" spans="1:16" ht="15.9" customHeight="1">
      <c r="A506" s="71">
        <v>492</v>
      </c>
      <c r="D506" s="72"/>
      <c r="G506" s="72"/>
      <c r="J506" s="72"/>
      <c r="L506" s="75"/>
      <c r="M506" s="72"/>
      <c r="O506" s="75"/>
      <c r="P506" s="72"/>
    </row>
    <row r="507" spans="1:16" ht="15.9" customHeight="1">
      <c r="A507" s="71">
        <v>493</v>
      </c>
      <c r="D507" s="72"/>
      <c r="G507" s="72"/>
      <c r="J507" s="72"/>
      <c r="L507" s="75"/>
      <c r="M507" s="72"/>
      <c r="O507" s="75"/>
      <c r="P507" s="72"/>
    </row>
    <row r="508" spans="1:16" ht="15.9" customHeight="1">
      <c r="A508" s="71">
        <v>494</v>
      </c>
      <c r="D508" s="72"/>
      <c r="G508" s="72"/>
      <c r="J508" s="72"/>
      <c r="L508" s="75"/>
      <c r="M508" s="72"/>
      <c r="O508" s="75"/>
      <c r="P508" s="72"/>
    </row>
    <row r="509" spans="1:16" ht="15.9" customHeight="1">
      <c r="A509" s="71">
        <v>495</v>
      </c>
      <c r="D509" s="72"/>
      <c r="G509" s="72"/>
      <c r="J509" s="72"/>
      <c r="L509" s="75"/>
      <c r="M509" s="72"/>
      <c r="O509" s="75"/>
      <c r="P509" s="72"/>
    </row>
    <row r="510" spans="1:16" ht="15.9" customHeight="1">
      <c r="A510" s="71">
        <v>496</v>
      </c>
      <c r="D510" s="72"/>
      <c r="G510" s="72"/>
      <c r="J510" s="72"/>
      <c r="L510" s="75"/>
      <c r="M510" s="72"/>
      <c r="O510" s="75"/>
      <c r="P510" s="72"/>
    </row>
    <row r="511" spans="1:16" ht="15.9" customHeight="1">
      <c r="A511" s="71">
        <v>497</v>
      </c>
      <c r="D511" s="72"/>
      <c r="G511" s="72"/>
      <c r="J511" s="72"/>
      <c r="L511" s="75"/>
      <c r="M511" s="72"/>
      <c r="O511" s="75"/>
      <c r="P511" s="72"/>
    </row>
    <row r="512" spans="1:16" ht="15.9" customHeight="1">
      <c r="A512" s="71">
        <v>498</v>
      </c>
      <c r="D512" s="72"/>
      <c r="G512" s="72"/>
      <c r="J512" s="72"/>
      <c r="L512" s="75"/>
      <c r="M512" s="72"/>
      <c r="O512" s="75"/>
      <c r="P512" s="72"/>
    </row>
    <row r="513" spans="1:16" ht="15.9" customHeight="1">
      <c r="A513" s="71">
        <v>499</v>
      </c>
      <c r="D513" s="72"/>
      <c r="G513" s="72"/>
      <c r="J513" s="72"/>
      <c r="L513" s="75"/>
      <c r="M513" s="72"/>
      <c r="O513" s="75"/>
      <c r="P513" s="72"/>
    </row>
    <row r="514" spans="1:16" ht="15.9" customHeight="1">
      <c r="A514" s="71">
        <v>500</v>
      </c>
      <c r="D514" s="72"/>
      <c r="G514" s="72"/>
      <c r="J514" s="72"/>
      <c r="L514" s="75"/>
      <c r="M514" s="72"/>
      <c r="O514" s="75"/>
      <c r="P514" s="72"/>
    </row>
    <row r="515" spans="1:16" ht="15.9" customHeight="1">
      <c r="A515" s="71">
        <v>501</v>
      </c>
      <c r="D515" s="72"/>
      <c r="G515" s="72"/>
      <c r="J515" s="72"/>
      <c r="L515" s="75"/>
      <c r="M515" s="72"/>
      <c r="O515" s="75"/>
      <c r="P515" s="72"/>
    </row>
    <row r="516" spans="1:16" ht="15.9" customHeight="1">
      <c r="A516" s="71">
        <v>502</v>
      </c>
      <c r="D516" s="72"/>
      <c r="G516" s="72"/>
      <c r="J516" s="72"/>
      <c r="L516" s="75"/>
      <c r="M516" s="72"/>
      <c r="O516" s="75"/>
      <c r="P516" s="72"/>
    </row>
    <row r="517" spans="1:16" ht="15.9" customHeight="1">
      <c r="A517" s="71">
        <v>503</v>
      </c>
      <c r="D517" s="72"/>
      <c r="G517" s="72"/>
      <c r="J517" s="72"/>
      <c r="L517" s="75"/>
      <c r="M517" s="72"/>
      <c r="O517" s="75"/>
      <c r="P517" s="72"/>
    </row>
    <row r="518" spans="1:16" ht="15.9" customHeight="1">
      <c r="A518" s="71">
        <v>504</v>
      </c>
      <c r="D518" s="72"/>
      <c r="G518" s="72"/>
      <c r="J518" s="72"/>
      <c r="L518" s="75"/>
      <c r="M518" s="72"/>
      <c r="O518" s="75"/>
      <c r="P518" s="72"/>
    </row>
    <row r="519" spans="1:16" ht="15.9" customHeight="1">
      <c r="A519" s="71">
        <v>505</v>
      </c>
      <c r="D519" s="72"/>
      <c r="G519" s="72"/>
      <c r="J519" s="72"/>
      <c r="L519" s="75"/>
      <c r="M519" s="72"/>
      <c r="O519" s="75"/>
      <c r="P519" s="72"/>
    </row>
    <row r="520" spans="1:16" ht="15.9" customHeight="1">
      <c r="A520" s="71">
        <v>506</v>
      </c>
      <c r="D520" s="72"/>
      <c r="G520" s="72"/>
      <c r="J520" s="72"/>
      <c r="L520" s="75"/>
      <c r="M520" s="72"/>
      <c r="O520" s="75"/>
      <c r="P520" s="72"/>
    </row>
    <row r="521" spans="1:16" ht="15.9" customHeight="1">
      <c r="A521" s="71">
        <v>507</v>
      </c>
      <c r="D521" s="72"/>
      <c r="G521" s="72"/>
      <c r="J521" s="72"/>
      <c r="L521" s="75"/>
      <c r="M521" s="72"/>
      <c r="O521" s="75"/>
      <c r="P521" s="72"/>
    </row>
    <row r="522" spans="1:16" ht="15.9" customHeight="1">
      <c r="A522" s="71">
        <v>508</v>
      </c>
      <c r="D522" s="72"/>
      <c r="G522" s="72"/>
      <c r="J522" s="72"/>
      <c r="L522" s="75"/>
      <c r="M522" s="72"/>
      <c r="O522" s="75"/>
      <c r="P522" s="72"/>
    </row>
    <row r="523" spans="1:16" ht="15.9" customHeight="1">
      <c r="A523" s="71">
        <v>509</v>
      </c>
      <c r="D523" s="72"/>
      <c r="G523" s="72"/>
      <c r="J523" s="72"/>
      <c r="L523" s="75"/>
      <c r="M523" s="72"/>
      <c r="O523" s="75"/>
      <c r="P523" s="72"/>
    </row>
    <row r="524" spans="1:16" ht="15.9" customHeight="1">
      <c r="A524" s="71">
        <v>510</v>
      </c>
      <c r="D524" s="72"/>
      <c r="G524" s="72"/>
      <c r="J524" s="72"/>
      <c r="L524" s="75"/>
      <c r="M524" s="72"/>
      <c r="O524" s="75"/>
      <c r="P524" s="72"/>
    </row>
    <row r="525" spans="1:16" ht="15.9" customHeight="1">
      <c r="A525" s="71">
        <v>511</v>
      </c>
      <c r="D525" s="72"/>
      <c r="G525" s="72"/>
      <c r="J525" s="72"/>
      <c r="L525" s="75"/>
      <c r="M525" s="72"/>
      <c r="O525" s="75"/>
      <c r="P525" s="72"/>
    </row>
    <row r="526" spans="1:16" ht="15.9" customHeight="1">
      <c r="A526" s="71">
        <v>512</v>
      </c>
      <c r="D526" s="72"/>
      <c r="G526" s="72"/>
      <c r="J526" s="72"/>
      <c r="L526" s="75"/>
      <c r="M526" s="72"/>
      <c r="O526" s="75"/>
      <c r="P526" s="72"/>
    </row>
    <row r="527" spans="1:16" ht="15.9" customHeight="1">
      <c r="A527" s="71">
        <v>513</v>
      </c>
      <c r="D527" s="72"/>
      <c r="G527" s="72"/>
      <c r="J527" s="72"/>
      <c r="L527" s="75"/>
      <c r="M527" s="72"/>
      <c r="O527" s="75"/>
      <c r="P527" s="72"/>
    </row>
    <row r="528" spans="1:16" ht="15.9" customHeight="1">
      <c r="A528" s="71">
        <v>514</v>
      </c>
      <c r="D528" s="72"/>
      <c r="G528" s="72"/>
      <c r="J528" s="72"/>
      <c r="L528" s="75"/>
      <c r="M528" s="72"/>
      <c r="O528" s="75"/>
      <c r="P528" s="72"/>
    </row>
    <row r="529" spans="1:16" ht="15.9" customHeight="1">
      <c r="A529" s="71">
        <v>515</v>
      </c>
      <c r="D529" s="72"/>
      <c r="G529" s="72"/>
      <c r="J529" s="72"/>
      <c r="L529" s="75"/>
      <c r="M529" s="72"/>
      <c r="O529" s="75"/>
      <c r="P529" s="72"/>
    </row>
    <row r="530" spans="1:16" ht="15.9" customHeight="1">
      <c r="A530" s="71">
        <v>516</v>
      </c>
      <c r="D530" s="72"/>
      <c r="G530" s="72"/>
      <c r="J530" s="72"/>
      <c r="L530" s="75"/>
      <c r="M530" s="72"/>
      <c r="O530" s="75"/>
      <c r="P530" s="72"/>
    </row>
    <row r="531" spans="1:16" ht="15.9" customHeight="1">
      <c r="A531" s="71">
        <v>517</v>
      </c>
      <c r="D531" s="72"/>
      <c r="G531" s="72"/>
      <c r="J531" s="72"/>
      <c r="L531" s="75"/>
      <c r="M531" s="72"/>
      <c r="O531" s="75"/>
      <c r="P531" s="72"/>
    </row>
    <row r="532" spans="1:16" ht="15.9" customHeight="1">
      <c r="A532" s="71">
        <v>518</v>
      </c>
      <c r="D532" s="72"/>
      <c r="G532" s="72"/>
      <c r="J532" s="72"/>
      <c r="L532" s="75"/>
      <c r="M532" s="72"/>
      <c r="O532" s="75"/>
      <c r="P532" s="72"/>
    </row>
    <row r="533" spans="1:16" ht="15.9" customHeight="1">
      <c r="A533" s="71">
        <v>519</v>
      </c>
      <c r="D533" s="72"/>
      <c r="G533" s="72"/>
      <c r="J533" s="72"/>
      <c r="L533" s="75"/>
      <c r="M533" s="72"/>
      <c r="O533" s="75"/>
      <c r="P533" s="72"/>
    </row>
    <row r="534" spans="1:16" ht="15.9" customHeight="1">
      <c r="A534" s="71">
        <v>520</v>
      </c>
      <c r="D534" s="72"/>
      <c r="G534" s="72"/>
      <c r="J534" s="72"/>
      <c r="L534" s="75"/>
      <c r="M534" s="72"/>
      <c r="O534" s="75"/>
      <c r="P534" s="72"/>
    </row>
    <row r="535" spans="1:16" ht="15.9" customHeight="1">
      <c r="A535" s="71">
        <v>521</v>
      </c>
      <c r="D535" s="72"/>
      <c r="G535" s="72"/>
      <c r="J535" s="72"/>
      <c r="L535" s="75"/>
      <c r="M535" s="72"/>
      <c r="O535" s="75"/>
      <c r="P535" s="72"/>
    </row>
    <row r="536" spans="1:16" ht="15.9" customHeight="1">
      <c r="A536" s="71">
        <v>522</v>
      </c>
      <c r="D536" s="72"/>
      <c r="G536" s="72"/>
      <c r="J536" s="72"/>
      <c r="L536" s="75"/>
      <c r="M536" s="72"/>
      <c r="O536" s="75"/>
      <c r="P536" s="72"/>
    </row>
    <row r="537" spans="1:16" ht="15.9" customHeight="1">
      <c r="A537" s="71">
        <v>523</v>
      </c>
      <c r="D537" s="72"/>
      <c r="G537" s="72"/>
      <c r="J537" s="72"/>
      <c r="L537" s="75"/>
      <c r="M537" s="72"/>
      <c r="O537" s="75"/>
      <c r="P537" s="72"/>
    </row>
    <row r="538" spans="1:16" ht="15.9" customHeight="1">
      <c r="A538" s="71">
        <v>524</v>
      </c>
      <c r="D538" s="72"/>
      <c r="G538" s="72"/>
      <c r="J538" s="72"/>
      <c r="L538" s="75"/>
      <c r="M538" s="72"/>
      <c r="O538" s="75"/>
      <c r="P538" s="72"/>
    </row>
    <row r="539" spans="1:16" ht="15.9" customHeight="1">
      <c r="A539" s="71">
        <v>525</v>
      </c>
      <c r="D539" s="72"/>
      <c r="G539" s="72"/>
      <c r="J539" s="72"/>
      <c r="L539" s="75"/>
      <c r="M539" s="72"/>
      <c r="O539" s="75"/>
      <c r="P539" s="72"/>
    </row>
    <row r="540" spans="1:16" ht="15.9" customHeight="1">
      <c r="A540" s="71">
        <v>526</v>
      </c>
      <c r="D540" s="72"/>
      <c r="G540" s="72"/>
      <c r="J540" s="72"/>
      <c r="L540" s="75"/>
      <c r="M540" s="72"/>
      <c r="O540" s="75"/>
      <c r="P540" s="72"/>
    </row>
    <row r="541" spans="1:16" ht="15.9" customHeight="1">
      <c r="A541" s="71">
        <v>527</v>
      </c>
      <c r="D541" s="72"/>
      <c r="G541" s="72"/>
      <c r="J541" s="72"/>
      <c r="L541" s="75"/>
      <c r="M541" s="72"/>
      <c r="O541" s="75"/>
      <c r="P541" s="72"/>
    </row>
    <row r="542" spans="1:16" ht="15.9" customHeight="1">
      <c r="A542" s="71">
        <v>528</v>
      </c>
      <c r="D542" s="72"/>
      <c r="G542" s="72"/>
      <c r="J542" s="72"/>
      <c r="L542" s="75"/>
      <c r="M542" s="72"/>
      <c r="O542" s="75"/>
      <c r="P542" s="72"/>
    </row>
    <row r="543" spans="1:16" ht="15.9" customHeight="1">
      <c r="A543" s="71">
        <v>529</v>
      </c>
      <c r="D543" s="72"/>
      <c r="G543" s="72"/>
      <c r="J543" s="72"/>
      <c r="L543" s="75"/>
      <c r="M543" s="72"/>
      <c r="O543" s="75"/>
      <c r="P543" s="72"/>
    </row>
    <row r="544" spans="1:16" ht="15.9" customHeight="1">
      <c r="A544" s="71">
        <v>530</v>
      </c>
      <c r="D544" s="72"/>
      <c r="G544" s="72"/>
      <c r="J544" s="72"/>
      <c r="L544" s="75"/>
      <c r="M544" s="72"/>
      <c r="O544" s="75"/>
      <c r="P544" s="72"/>
    </row>
    <row r="545" spans="1:16" ht="15.9" customHeight="1">
      <c r="A545" s="71">
        <v>531</v>
      </c>
      <c r="D545" s="72"/>
      <c r="G545" s="72"/>
      <c r="J545" s="72"/>
      <c r="L545" s="75"/>
      <c r="M545" s="72"/>
      <c r="O545" s="75"/>
      <c r="P545" s="72"/>
    </row>
    <row r="546" spans="1:16" ht="15.9" customHeight="1">
      <c r="A546" s="71">
        <v>532</v>
      </c>
      <c r="D546" s="72"/>
      <c r="G546" s="72"/>
      <c r="J546" s="72"/>
      <c r="L546" s="75"/>
      <c r="M546" s="72"/>
      <c r="O546" s="75"/>
      <c r="P546" s="72"/>
    </row>
    <row r="547" spans="1:16" ht="15.9" customHeight="1">
      <c r="A547" s="71">
        <v>533</v>
      </c>
      <c r="D547" s="72"/>
      <c r="G547" s="72"/>
      <c r="J547" s="72"/>
      <c r="L547" s="75"/>
      <c r="M547" s="72"/>
      <c r="O547" s="75"/>
      <c r="P547" s="72"/>
    </row>
    <row r="548" spans="1:16" ht="15.9" customHeight="1">
      <c r="A548" s="71">
        <v>534</v>
      </c>
      <c r="D548" s="72"/>
      <c r="G548" s="72"/>
      <c r="J548" s="72"/>
      <c r="L548" s="75"/>
      <c r="M548" s="72"/>
      <c r="O548" s="75"/>
      <c r="P548" s="72"/>
    </row>
    <row r="549" spans="1:16" ht="15.9" customHeight="1">
      <c r="A549" s="71">
        <v>535</v>
      </c>
      <c r="D549" s="72"/>
      <c r="G549" s="72"/>
      <c r="J549" s="72"/>
      <c r="L549" s="75"/>
      <c r="M549" s="72"/>
      <c r="O549" s="75"/>
      <c r="P549" s="72"/>
    </row>
    <row r="550" spans="1:16" ht="15.9" customHeight="1">
      <c r="A550" s="71">
        <v>536</v>
      </c>
      <c r="D550" s="72"/>
      <c r="G550" s="72"/>
      <c r="J550" s="72"/>
      <c r="L550" s="75"/>
      <c r="M550" s="72"/>
      <c r="O550" s="75"/>
      <c r="P550" s="72"/>
    </row>
    <row r="551" spans="1:16" ht="15.9" customHeight="1">
      <c r="A551" s="71">
        <v>537</v>
      </c>
      <c r="D551" s="72"/>
      <c r="G551" s="72"/>
      <c r="J551" s="72"/>
      <c r="L551" s="75"/>
      <c r="M551" s="72"/>
      <c r="O551" s="75"/>
      <c r="P551" s="72"/>
    </row>
    <row r="552" spans="1:16" ht="15.9" customHeight="1">
      <c r="A552" s="71">
        <v>538</v>
      </c>
      <c r="D552" s="72"/>
      <c r="G552" s="72"/>
      <c r="J552" s="72"/>
      <c r="L552" s="75"/>
      <c r="M552" s="72"/>
      <c r="O552" s="75"/>
      <c r="P552" s="72"/>
    </row>
    <row r="553" spans="1:16" ht="15.9" customHeight="1">
      <c r="A553" s="71">
        <v>539</v>
      </c>
      <c r="D553" s="72"/>
      <c r="G553" s="72"/>
      <c r="J553" s="72"/>
      <c r="L553" s="75"/>
      <c r="M553" s="72"/>
      <c r="O553" s="75"/>
      <c r="P553" s="72"/>
    </row>
    <row r="554" spans="1:16" ht="15.9" customHeight="1">
      <c r="A554" s="71">
        <v>540</v>
      </c>
      <c r="D554" s="72"/>
      <c r="G554" s="72"/>
      <c r="J554" s="72"/>
      <c r="L554" s="75"/>
      <c r="M554" s="72"/>
      <c r="O554" s="75"/>
      <c r="P554" s="72"/>
    </row>
    <row r="555" spans="1:16" ht="15.9" customHeight="1">
      <c r="A555" s="71">
        <v>541</v>
      </c>
      <c r="D555" s="72"/>
      <c r="G555" s="72"/>
      <c r="J555" s="72"/>
      <c r="L555" s="75"/>
      <c r="M555" s="72"/>
      <c r="O555" s="75"/>
      <c r="P555" s="72"/>
    </row>
    <row r="556" spans="1:16" ht="15.9" customHeight="1">
      <c r="A556" s="71">
        <v>542</v>
      </c>
      <c r="D556" s="72"/>
      <c r="G556" s="72"/>
      <c r="J556" s="72"/>
      <c r="L556" s="75"/>
      <c r="M556" s="72"/>
      <c r="O556" s="75"/>
      <c r="P556" s="72"/>
    </row>
    <row r="557" spans="1:16" ht="15.9" customHeight="1">
      <c r="A557" s="71">
        <v>543</v>
      </c>
      <c r="D557" s="72"/>
      <c r="G557" s="72"/>
      <c r="J557" s="72"/>
      <c r="L557" s="75"/>
      <c r="M557" s="72"/>
      <c r="O557" s="75"/>
      <c r="P557" s="72"/>
    </row>
    <row r="558" spans="1:16" ht="15.9" customHeight="1">
      <c r="A558" s="71">
        <v>544</v>
      </c>
      <c r="D558" s="72"/>
      <c r="G558" s="72"/>
      <c r="J558" s="72"/>
      <c r="L558" s="75"/>
      <c r="M558" s="72"/>
      <c r="O558" s="75"/>
      <c r="P558" s="72"/>
    </row>
    <row r="559" spans="1:16" ht="15.9" customHeight="1">
      <c r="A559" s="71">
        <v>545</v>
      </c>
      <c r="D559" s="72"/>
      <c r="G559" s="72"/>
      <c r="J559" s="72"/>
      <c r="L559" s="75"/>
      <c r="M559" s="72"/>
      <c r="O559" s="75"/>
      <c r="P559" s="72"/>
    </row>
    <row r="560" spans="1:16" ht="15.9" customHeight="1">
      <c r="A560" s="71">
        <v>546</v>
      </c>
      <c r="D560" s="72"/>
      <c r="G560" s="72"/>
      <c r="J560" s="72"/>
      <c r="L560" s="75"/>
      <c r="M560" s="72"/>
      <c r="O560" s="75"/>
      <c r="P560" s="72"/>
    </row>
    <row r="561" spans="1:16" ht="15.9" customHeight="1">
      <c r="A561" s="71">
        <v>547</v>
      </c>
      <c r="D561" s="72"/>
      <c r="G561" s="72"/>
      <c r="J561" s="72"/>
      <c r="L561" s="75"/>
      <c r="M561" s="72"/>
      <c r="O561" s="75"/>
      <c r="P561" s="72"/>
    </row>
    <row r="562" spans="1:16" ht="15.9" customHeight="1">
      <c r="A562" s="71">
        <v>548</v>
      </c>
      <c r="D562" s="72"/>
      <c r="G562" s="72"/>
      <c r="J562" s="72"/>
      <c r="L562" s="75"/>
      <c r="M562" s="72"/>
      <c r="O562" s="75"/>
      <c r="P562" s="72"/>
    </row>
    <row r="563" spans="1:16" ht="15.9" customHeight="1">
      <c r="A563" s="71">
        <v>549</v>
      </c>
      <c r="D563" s="72"/>
      <c r="G563" s="72"/>
      <c r="J563" s="72"/>
      <c r="L563" s="75"/>
      <c r="M563" s="72"/>
      <c r="O563" s="75"/>
      <c r="P563" s="72"/>
    </row>
    <row r="564" spans="1:16" ht="15.9" customHeight="1">
      <c r="A564" s="71">
        <v>550</v>
      </c>
      <c r="D564" s="72"/>
      <c r="G564" s="72"/>
      <c r="J564" s="72"/>
      <c r="L564" s="75"/>
      <c r="M564" s="72"/>
      <c r="O564" s="75"/>
      <c r="P564" s="72"/>
    </row>
    <row r="565" spans="1:16" ht="15.9" customHeight="1">
      <c r="A565" s="71">
        <v>551</v>
      </c>
      <c r="D565" s="72"/>
      <c r="G565" s="72"/>
      <c r="J565" s="72"/>
      <c r="L565" s="75"/>
      <c r="M565" s="72"/>
      <c r="O565" s="75"/>
      <c r="P565" s="72"/>
    </row>
    <row r="566" spans="1:16" ht="15.9" customHeight="1">
      <c r="A566" s="71">
        <v>552</v>
      </c>
      <c r="D566" s="72"/>
      <c r="G566" s="72"/>
      <c r="J566" s="72"/>
      <c r="L566" s="75"/>
      <c r="M566" s="72"/>
      <c r="O566" s="75"/>
      <c r="P566" s="72"/>
    </row>
    <row r="567" spans="1:16" ht="15.9" customHeight="1">
      <c r="A567" s="71">
        <v>553</v>
      </c>
      <c r="D567" s="72"/>
      <c r="G567" s="72"/>
      <c r="J567" s="72"/>
      <c r="L567" s="75"/>
      <c r="M567" s="72"/>
      <c r="O567" s="75"/>
      <c r="P567" s="72"/>
    </row>
    <row r="568" spans="1:16" ht="15.9" customHeight="1">
      <c r="A568" s="71">
        <v>554</v>
      </c>
      <c r="D568" s="72"/>
      <c r="G568" s="72"/>
      <c r="J568" s="72"/>
      <c r="L568" s="75"/>
      <c r="M568" s="72"/>
      <c r="O568" s="75"/>
      <c r="P568" s="72"/>
    </row>
    <row r="569" spans="1:16" ht="15.9" customHeight="1">
      <c r="A569" s="71">
        <v>555</v>
      </c>
      <c r="D569" s="72"/>
      <c r="G569" s="72"/>
      <c r="J569" s="72"/>
      <c r="L569" s="75"/>
      <c r="M569" s="72"/>
      <c r="O569" s="75"/>
      <c r="P569" s="72"/>
    </row>
    <row r="570" spans="1:16" ht="15.9" customHeight="1">
      <c r="A570" s="71">
        <v>556</v>
      </c>
      <c r="D570" s="72"/>
      <c r="G570" s="72"/>
      <c r="J570" s="72"/>
      <c r="L570" s="75"/>
      <c r="M570" s="72"/>
      <c r="O570" s="75"/>
      <c r="P570" s="72"/>
    </row>
    <row r="571" spans="1:16" ht="15.9" customHeight="1">
      <c r="A571" s="71">
        <v>557</v>
      </c>
      <c r="D571" s="72"/>
      <c r="G571" s="72"/>
      <c r="J571" s="72"/>
      <c r="L571" s="75"/>
      <c r="M571" s="72"/>
      <c r="O571" s="75"/>
      <c r="P571" s="72"/>
    </row>
    <row r="572" spans="1:16" ht="15.9" customHeight="1">
      <c r="A572" s="71">
        <v>558</v>
      </c>
      <c r="D572" s="72"/>
      <c r="G572" s="72"/>
      <c r="J572" s="72"/>
      <c r="L572" s="75"/>
      <c r="M572" s="72"/>
      <c r="O572" s="75"/>
      <c r="P572" s="72"/>
    </row>
    <row r="573" spans="1:16" ht="15.9" customHeight="1">
      <c r="A573" s="71">
        <v>559</v>
      </c>
      <c r="D573" s="72"/>
      <c r="G573" s="72"/>
      <c r="J573" s="72"/>
      <c r="L573" s="75"/>
      <c r="M573" s="72"/>
      <c r="O573" s="75"/>
      <c r="P573" s="72"/>
    </row>
    <row r="574" spans="1:16" ht="15.9" customHeight="1">
      <c r="A574" s="71">
        <v>560</v>
      </c>
      <c r="D574" s="72"/>
      <c r="G574" s="72"/>
      <c r="J574" s="72"/>
      <c r="L574" s="75"/>
      <c r="M574" s="72"/>
      <c r="O574" s="75"/>
      <c r="P574" s="72"/>
    </row>
    <row r="575" spans="1:16" ht="15.9" customHeight="1">
      <c r="A575" s="71">
        <v>561</v>
      </c>
      <c r="D575" s="72"/>
      <c r="G575" s="72"/>
      <c r="J575" s="72"/>
      <c r="L575" s="75"/>
      <c r="M575" s="72"/>
      <c r="O575" s="75"/>
      <c r="P575" s="72"/>
    </row>
    <row r="576" spans="1:16" ht="15.9" customHeight="1">
      <c r="A576" s="71">
        <v>562</v>
      </c>
      <c r="D576" s="72"/>
      <c r="G576" s="72"/>
      <c r="J576" s="72"/>
      <c r="L576" s="75"/>
      <c r="M576" s="72"/>
      <c r="O576" s="75"/>
      <c r="P576" s="72"/>
    </row>
    <row r="577" spans="1:16" ht="15.9" customHeight="1">
      <c r="A577" s="71">
        <v>563</v>
      </c>
      <c r="D577" s="72"/>
      <c r="G577" s="72"/>
      <c r="J577" s="72"/>
      <c r="L577" s="75"/>
      <c r="M577" s="72"/>
      <c r="O577" s="75"/>
      <c r="P577" s="72"/>
    </row>
    <row r="578" spans="1:16" ht="15.9" customHeight="1">
      <c r="A578" s="71">
        <v>564</v>
      </c>
      <c r="D578" s="72"/>
      <c r="G578" s="72"/>
      <c r="J578" s="72"/>
      <c r="L578" s="75"/>
      <c r="M578" s="72"/>
      <c r="O578" s="75"/>
      <c r="P578" s="72"/>
    </row>
    <row r="579" spans="1:16" ht="15.9" customHeight="1">
      <c r="A579" s="71">
        <v>565</v>
      </c>
      <c r="D579" s="72"/>
      <c r="G579" s="72"/>
      <c r="J579" s="72"/>
      <c r="L579" s="75"/>
      <c r="M579" s="72"/>
      <c r="O579" s="75"/>
      <c r="P579" s="72"/>
    </row>
    <row r="580" spans="1:16" ht="15.9" customHeight="1">
      <c r="A580" s="71">
        <v>566</v>
      </c>
      <c r="D580" s="72"/>
      <c r="G580" s="72"/>
      <c r="J580" s="72"/>
      <c r="L580" s="75"/>
      <c r="M580" s="72"/>
      <c r="O580" s="75"/>
      <c r="P580" s="72"/>
    </row>
    <row r="581" spans="1:16" ht="15.9" customHeight="1">
      <c r="A581" s="71">
        <v>567</v>
      </c>
      <c r="D581" s="72"/>
      <c r="G581" s="72"/>
      <c r="J581" s="72"/>
      <c r="L581" s="75"/>
      <c r="M581" s="72"/>
      <c r="O581" s="75"/>
      <c r="P581" s="72"/>
    </row>
    <row r="582" spans="1:16" ht="15.9" customHeight="1">
      <c r="A582" s="71">
        <v>568</v>
      </c>
      <c r="D582" s="72"/>
      <c r="G582" s="72"/>
      <c r="J582" s="72"/>
      <c r="L582" s="75"/>
      <c r="M582" s="72"/>
      <c r="O582" s="75"/>
      <c r="P582" s="72"/>
    </row>
    <row r="583" spans="1:16" ht="15.9" customHeight="1">
      <c r="A583" s="71">
        <v>569</v>
      </c>
      <c r="D583" s="72"/>
      <c r="G583" s="72"/>
      <c r="J583" s="72"/>
      <c r="L583" s="75"/>
      <c r="M583" s="72"/>
      <c r="O583" s="75"/>
      <c r="P583" s="72"/>
    </row>
    <row r="584" spans="1:16" ht="15.9" customHeight="1">
      <c r="A584" s="71">
        <v>570</v>
      </c>
      <c r="D584" s="72"/>
      <c r="G584" s="72"/>
      <c r="J584" s="72"/>
      <c r="L584" s="75"/>
      <c r="M584" s="72"/>
      <c r="O584" s="75"/>
      <c r="P584" s="72"/>
    </row>
    <row r="585" spans="1:16" ht="15.9" customHeight="1">
      <c r="A585" s="71">
        <v>571</v>
      </c>
      <c r="D585" s="72"/>
      <c r="G585" s="72"/>
      <c r="J585" s="72"/>
      <c r="L585" s="75"/>
      <c r="M585" s="72"/>
      <c r="O585" s="75"/>
      <c r="P585" s="72"/>
    </row>
    <row r="586" spans="1:16" ht="15.9" customHeight="1">
      <c r="A586" s="71">
        <v>572</v>
      </c>
      <c r="D586" s="72"/>
      <c r="G586" s="72"/>
      <c r="J586" s="72"/>
      <c r="L586" s="75"/>
      <c r="M586" s="72"/>
      <c r="O586" s="75"/>
      <c r="P586" s="72"/>
    </row>
    <row r="587" spans="1:16" ht="15.9" customHeight="1">
      <c r="A587" s="71">
        <v>573</v>
      </c>
      <c r="D587" s="72"/>
      <c r="G587" s="72"/>
      <c r="J587" s="72"/>
      <c r="L587" s="75"/>
      <c r="M587" s="72"/>
      <c r="O587" s="75"/>
      <c r="P587" s="72"/>
    </row>
    <row r="588" spans="1:16" ht="15.9" customHeight="1">
      <c r="A588" s="71">
        <v>574</v>
      </c>
      <c r="D588" s="72"/>
      <c r="G588" s="72"/>
      <c r="J588" s="72"/>
      <c r="L588" s="75"/>
      <c r="M588" s="72"/>
      <c r="O588" s="75"/>
      <c r="P588" s="72"/>
    </row>
    <row r="589" spans="1:16" ht="15.9" customHeight="1">
      <c r="A589" s="71">
        <v>575</v>
      </c>
      <c r="D589" s="72"/>
      <c r="G589" s="72"/>
      <c r="J589" s="72"/>
      <c r="L589" s="75"/>
      <c r="M589" s="72"/>
      <c r="O589" s="75"/>
      <c r="P589" s="72"/>
    </row>
    <row r="590" spans="1:16" ht="15.9" customHeight="1">
      <c r="A590" s="71">
        <v>576</v>
      </c>
      <c r="D590" s="72"/>
      <c r="G590" s="72"/>
      <c r="J590" s="72"/>
      <c r="L590" s="75"/>
      <c r="M590" s="72"/>
      <c r="O590" s="75"/>
      <c r="P590" s="72"/>
    </row>
    <row r="591" spans="1:16" ht="15.9" customHeight="1">
      <c r="A591" s="71">
        <v>577</v>
      </c>
      <c r="D591" s="72"/>
      <c r="G591" s="72"/>
      <c r="J591" s="72"/>
      <c r="L591" s="75"/>
      <c r="M591" s="72"/>
      <c r="O591" s="75"/>
      <c r="P591" s="72"/>
    </row>
    <row r="592" spans="1:16" ht="15.9" customHeight="1">
      <c r="A592" s="71">
        <v>578</v>
      </c>
      <c r="D592" s="72"/>
      <c r="G592" s="72"/>
      <c r="J592" s="72"/>
      <c r="L592" s="75"/>
      <c r="M592" s="72"/>
      <c r="O592" s="75"/>
      <c r="P592" s="72"/>
    </row>
    <row r="593" spans="1:16" ht="15.9" customHeight="1">
      <c r="A593" s="71">
        <v>579</v>
      </c>
      <c r="D593" s="72"/>
      <c r="G593" s="72"/>
      <c r="J593" s="72"/>
      <c r="L593" s="75"/>
      <c r="M593" s="72"/>
      <c r="O593" s="75"/>
      <c r="P593" s="72"/>
    </row>
    <row r="594" spans="1:16" ht="15.9" customHeight="1">
      <c r="A594" s="71">
        <v>580</v>
      </c>
      <c r="D594" s="72"/>
      <c r="G594" s="72"/>
      <c r="J594" s="72"/>
      <c r="L594" s="75"/>
      <c r="M594" s="72"/>
      <c r="O594" s="75"/>
      <c r="P594" s="72"/>
    </row>
    <row r="595" spans="1:16" ht="15.9" customHeight="1">
      <c r="A595" s="71">
        <v>581</v>
      </c>
      <c r="D595" s="72"/>
      <c r="G595" s="72"/>
      <c r="J595" s="72"/>
      <c r="L595" s="75"/>
      <c r="M595" s="72"/>
      <c r="O595" s="75"/>
      <c r="P595" s="72"/>
    </row>
    <row r="596" spans="1:16" ht="15.9" customHeight="1">
      <c r="A596" s="71">
        <v>582</v>
      </c>
      <c r="D596" s="72"/>
      <c r="G596" s="72"/>
      <c r="J596" s="72"/>
      <c r="L596" s="75"/>
      <c r="M596" s="72"/>
      <c r="O596" s="75"/>
      <c r="P596" s="72"/>
    </row>
    <row r="597" spans="1:16" ht="15.9" customHeight="1">
      <c r="A597" s="71">
        <v>583</v>
      </c>
      <c r="D597" s="72"/>
      <c r="G597" s="72"/>
      <c r="J597" s="72"/>
      <c r="L597" s="75"/>
      <c r="M597" s="72"/>
      <c r="O597" s="75"/>
      <c r="P597" s="72"/>
    </row>
    <row r="598" spans="1:16" ht="15.9" customHeight="1">
      <c r="A598" s="71">
        <v>584</v>
      </c>
      <c r="D598" s="72"/>
      <c r="G598" s="72"/>
      <c r="J598" s="72"/>
      <c r="L598" s="75"/>
      <c r="M598" s="72"/>
      <c r="O598" s="75"/>
      <c r="P598" s="72"/>
    </row>
    <row r="599" spans="1:16" ht="15.9" customHeight="1">
      <c r="A599" s="71">
        <v>585</v>
      </c>
      <c r="D599" s="72"/>
      <c r="G599" s="72"/>
      <c r="J599" s="72"/>
      <c r="L599" s="75"/>
      <c r="M599" s="72"/>
      <c r="O599" s="75"/>
      <c r="P599" s="72"/>
    </row>
    <row r="600" spans="1:16" ht="15.9" customHeight="1">
      <c r="A600" s="71">
        <v>586</v>
      </c>
      <c r="D600" s="72"/>
      <c r="G600" s="72"/>
      <c r="J600" s="72"/>
      <c r="L600" s="75"/>
      <c r="M600" s="72"/>
      <c r="O600" s="75"/>
      <c r="P600" s="72"/>
    </row>
    <row r="601" spans="1:16" ht="15.9" customHeight="1">
      <c r="A601" s="71">
        <v>587</v>
      </c>
      <c r="D601" s="72"/>
      <c r="G601" s="72"/>
      <c r="J601" s="72"/>
      <c r="L601" s="75"/>
      <c r="M601" s="72"/>
      <c r="O601" s="75"/>
      <c r="P601" s="72"/>
    </row>
    <row r="602" spans="1:16" ht="15.9" customHeight="1">
      <c r="A602" s="71">
        <v>588</v>
      </c>
      <c r="D602" s="72"/>
      <c r="G602" s="72"/>
      <c r="J602" s="72"/>
      <c r="L602" s="75"/>
      <c r="M602" s="72"/>
      <c r="O602" s="75"/>
      <c r="P602" s="72"/>
    </row>
    <row r="603" spans="1:16" ht="15.9" customHeight="1">
      <c r="A603" s="71">
        <v>589</v>
      </c>
      <c r="D603" s="72"/>
      <c r="G603" s="72"/>
      <c r="J603" s="72"/>
      <c r="L603" s="75"/>
      <c r="M603" s="72"/>
      <c r="O603" s="75"/>
      <c r="P603" s="72"/>
    </row>
    <row r="604" spans="1:16" ht="15.9" customHeight="1">
      <c r="A604" s="71">
        <v>590</v>
      </c>
      <c r="D604" s="72"/>
      <c r="G604" s="72"/>
      <c r="J604" s="72"/>
      <c r="L604" s="75"/>
      <c r="M604" s="72"/>
      <c r="O604" s="75"/>
      <c r="P604" s="72"/>
    </row>
    <row r="605" spans="1:16" ht="15.9" customHeight="1">
      <c r="A605" s="71">
        <v>591</v>
      </c>
      <c r="D605" s="72"/>
      <c r="G605" s="72"/>
      <c r="J605" s="72"/>
      <c r="L605" s="75"/>
      <c r="M605" s="72"/>
      <c r="O605" s="75"/>
      <c r="P605" s="72"/>
    </row>
    <row r="606" spans="1:16" ht="15.9" customHeight="1">
      <c r="A606" s="71">
        <v>592</v>
      </c>
      <c r="D606" s="72"/>
      <c r="G606" s="72"/>
      <c r="J606" s="72"/>
      <c r="L606" s="75"/>
      <c r="M606" s="72"/>
      <c r="O606" s="75"/>
      <c r="P606" s="72"/>
    </row>
    <row r="607" spans="1:16" ht="15.9" customHeight="1">
      <c r="A607" s="71">
        <v>593</v>
      </c>
      <c r="D607" s="72"/>
      <c r="G607" s="72"/>
      <c r="J607" s="72"/>
      <c r="L607" s="75"/>
      <c r="M607" s="72"/>
      <c r="O607" s="75"/>
      <c r="P607" s="72"/>
    </row>
    <row r="608" spans="1:16" ht="15.9" customHeight="1">
      <c r="A608" s="71">
        <v>594</v>
      </c>
      <c r="D608" s="72"/>
      <c r="G608" s="72"/>
      <c r="J608" s="72"/>
      <c r="L608" s="75"/>
      <c r="M608" s="72"/>
      <c r="O608" s="75"/>
      <c r="P608" s="72"/>
    </row>
    <row r="609" spans="1:16" ht="15.9" customHeight="1">
      <c r="A609" s="71">
        <v>595</v>
      </c>
      <c r="D609" s="72"/>
      <c r="G609" s="72"/>
      <c r="J609" s="72"/>
      <c r="L609" s="75"/>
      <c r="M609" s="72"/>
      <c r="O609" s="75"/>
      <c r="P609" s="72"/>
    </row>
    <row r="610" spans="1:16" ht="15.9" customHeight="1">
      <c r="A610" s="71">
        <v>596</v>
      </c>
      <c r="D610" s="72"/>
      <c r="G610" s="72"/>
      <c r="J610" s="72"/>
      <c r="L610" s="75"/>
      <c r="M610" s="72"/>
      <c r="O610" s="75"/>
      <c r="P610" s="72"/>
    </row>
    <row r="611" spans="1:16" ht="15.9" customHeight="1">
      <c r="A611" s="71">
        <v>597</v>
      </c>
      <c r="D611" s="72"/>
      <c r="G611" s="72"/>
      <c r="J611" s="72"/>
      <c r="L611" s="75"/>
      <c r="M611" s="72"/>
      <c r="O611" s="75"/>
      <c r="P611" s="72"/>
    </row>
    <row r="612" spans="1:16" ht="15.9" customHeight="1">
      <c r="A612" s="71">
        <v>598</v>
      </c>
      <c r="D612" s="72"/>
      <c r="G612" s="72"/>
      <c r="J612" s="72"/>
      <c r="L612" s="75"/>
      <c r="M612" s="72"/>
      <c r="O612" s="75"/>
      <c r="P612" s="72"/>
    </row>
    <row r="613" spans="1:16" ht="15.9" customHeight="1">
      <c r="A613" s="71">
        <v>599</v>
      </c>
      <c r="D613" s="72"/>
      <c r="G613" s="72"/>
      <c r="J613" s="72"/>
      <c r="L613" s="75"/>
      <c r="M613" s="72"/>
      <c r="O613" s="75"/>
      <c r="P613" s="72"/>
    </row>
    <row r="614" spans="1:16" ht="15.9" customHeight="1">
      <c r="A614" s="71">
        <v>600</v>
      </c>
      <c r="D614" s="72"/>
      <c r="G614" s="72"/>
      <c r="J614" s="72"/>
      <c r="L614" s="75"/>
      <c r="M614" s="72"/>
      <c r="O614" s="75"/>
      <c r="P614" s="72"/>
    </row>
    <row r="615" spans="1:16" ht="15.9" customHeight="1">
      <c r="A615" s="71">
        <v>601</v>
      </c>
      <c r="D615" s="72"/>
      <c r="G615" s="72"/>
      <c r="J615" s="72"/>
      <c r="L615" s="75"/>
      <c r="M615" s="72"/>
      <c r="O615" s="75"/>
      <c r="P615" s="72"/>
    </row>
    <row r="616" spans="1:16" ht="15.9" customHeight="1">
      <c r="A616" s="71">
        <v>602</v>
      </c>
      <c r="D616" s="72"/>
      <c r="G616" s="72"/>
      <c r="J616" s="72"/>
      <c r="L616" s="75"/>
      <c r="M616" s="72"/>
      <c r="O616" s="75"/>
      <c r="P616" s="72"/>
    </row>
    <row r="617" spans="1:16" ht="15.9" customHeight="1">
      <c r="A617" s="71">
        <v>603</v>
      </c>
      <c r="D617" s="72"/>
      <c r="G617" s="72"/>
      <c r="J617" s="72"/>
      <c r="L617" s="75"/>
      <c r="M617" s="72"/>
      <c r="O617" s="75"/>
      <c r="P617" s="72"/>
    </row>
    <row r="618" spans="1:16" ht="15.9" customHeight="1">
      <c r="A618" s="71">
        <v>604</v>
      </c>
      <c r="D618" s="72"/>
      <c r="G618" s="72"/>
      <c r="J618" s="72"/>
      <c r="L618" s="75"/>
      <c r="M618" s="72"/>
      <c r="O618" s="75"/>
      <c r="P618" s="72"/>
    </row>
    <row r="619" spans="1:16" ht="15.9" customHeight="1">
      <c r="A619" s="71">
        <v>605</v>
      </c>
      <c r="D619" s="72"/>
      <c r="G619" s="72"/>
      <c r="J619" s="72"/>
      <c r="L619" s="75"/>
      <c r="M619" s="72"/>
      <c r="O619" s="75"/>
      <c r="P619" s="72"/>
    </row>
    <row r="620" spans="1:16" ht="15.9" customHeight="1">
      <c r="A620" s="71">
        <v>606</v>
      </c>
      <c r="D620" s="72"/>
      <c r="G620" s="72"/>
      <c r="J620" s="72"/>
      <c r="L620" s="75"/>
      <c r="M620" s="72"/>
      <c r="O620" s="75"/>
      <c r="P620" s="72"/>
    </row>
    <row r="621" spans="1:16" ht="15.9" customHeight="1">
      <c r="A621" s="71">
        <v>607</v>
      </c>
      <c r="D621" s="72"/>
      <c r="G621" s="72"/>
      <c r="J621" s="72"/>
      <c r="L621" s="75"/>
      <c r="M621" s="72"/>
      <c r="O621" s="75"/>
      <c r="P621" s="72"/>
    </row>
    <row r="622" spans="1:16" ht="15.9" customHeight="1">
      <c r="A622" s="71">
        <v>608</v>
      </c>
      <c r="D622" s="72"/>
      <c r="G622" s="72"/>
      <c r="J622" s="72"/>
      <c r="L622" s="75"/>
      <c r="M622" s="72"/>
      <c r="O622" s="75"/>
      <c r="P622" s="72"/>
    </row>
    <row r="623" spans="1:16" ht="15.9" customHeight="1">
      <c r="A623" s="71">
        <v>609</v>
      </c>
      <c r="D623" s="72"/>
      <c r="G623" s="72"/>
      <c r="J623" s="72"/>
      <c r="L623" s="75"/>
      <c r="M623" s="72"/>
      <c r="O623" s="75"/>
      <c r="P623" s="72"/>
    </row>
    <row r="624" spans="1:16" ht="15.9" customHeight="1">
      <c r="A624" s="71">
        <v>610</v>
      </c>
      <c r="D624" s="72"/>
      <c r="G624" s="72"/>
      <c r="J624" s="72"/>
      <c r="L624" s="75"/>
      <c r="M624" s="72"/>
      <c r="O624" s="75"/>
      <c r="P624" s="72"/>
    </row>
    <row r="625" spans="1:16" ht="15.9" customHeight="1">
      <c r="A625" s="71">
        <v>611</v>
      </c>
      <c r="D625" s="72"/>
      <c r="G625" s="72"/>
      <c r="J625" s="72"/>
      <c r="L625" s="75"/>
      <c r="M625" s="72"/>
      <c r="O625" s="75"/>
      <c r="P625" s="72"/>
    </row>
    <row r="626" spans="1:16" ht="15.9" customHeight="1">
      <c r="A626" s="71">
        <v>612</v>
      </c>
      <c r="D626" s="72"/>
      <c r="G626" s="72"/>
      <c r="J626" s="72"/>
      <c r="L626" s="75"/>
      <c r="M626" s="72"/>
      <c r="O626" s="75"/>
      <c r="P626" s="72"/>
    </row>
    <row r="627" spans="1:16" ht="15.9" customHeight="1">
      <c r="A627" s="71">
        <v>613</v>
      </c>
      <c r="D627" s="72"/>
      <c r="G627" s="72"/>
      <c r="J627" s="72"/>
      <c r="L627" s="75"/>
      <c r="M627" s="72"/>
      <c r="O627" s="75"/>
      <c r="P627" s="72"/>
    </row>
    <row r="628" spans="1:16" ht="15.9" customHeight="1">
      <c r="A628" s="71">
        <v>614</v>
      </c>
      <c r="D628" s="72"/>
      <c r="G628" s="72"/>
      <c r="J628" s="72"/>
      <c r="L628" s="75"/>
      <c r="M628" s="72"/>
      <c r="O628" s="75"/>
      <c r="P628" s="72"/>
    </row>
    <row r="629" spans="1:16" ht="15.9" customHeight="1">
      <c r="A629" s="71">
        <v>615</v>
      </c>
      <c r="D629" s="72"/>
      <c r="G629" s="72"/>
      <c r="J629" s="72"/>
      <c r="L629" s="75"/>
      <c r="M629" s="72"/>
      <c r="O629" s="75"/>
      <c r="P629" s="72"/>
    </row>
    <row r="630" spans="1:16" ht="15.9" customHeight="1">
      <c r="A630" s="71">
        <v>616</v>
      </c>
      <c r="D630" s="72"/>
      <c r="G630" s="72"/>
      <c r="J630" s="72"/>
      <c r="L630" s="75"/>
      <c r="M630" s="72"/>
      <c r="O630" s="75"/>
      <c r="P630" s="72"/>
    </row>
    <row r="631" spans="1:16" ht="15.9" customHeight="1">
      <c r="A631" s="71">
        <v>617</v>
      </c>
      <c r="D631" s="72"/>
      <c r="G631" s="72"/>
      <c r="J631" s="72"/>
      <c r="L631" s="75"/>
      <c r="M631" s="72"/>
      <c r="O631" s="75"/>
      <c r="P631" s="72"/>
    </row>
    <row r="632" spans="1:16" ht="15.9" customHeight="1">
      <c r="A632" s="71">
        <v>618</v>
      </c>
      <c r="D632" s="72"/>
      <c r="G632" s="72"/>
      <c r="J632" s="72"/>
      <c r="L632" s="75"/>
      <c r="M632" s="72"/>
      <c r="O632" s="75"/>
      <c r="P632" s="72"/>
    </row>
    <row r="633" spans="1:16" ht="15.9" customHeight="1">
      <c r="A633" s="71">
        <v>619</v>
      </c>
      <c r="D633" s="72"/>
      <c r="G633" s="72"/>
      <c r="J633" s="72"/>
      <c r="L633" s="75"/>
      <c r="M633" s="72"/>
      <c r="O633" s="75"/>
      <c r="P633" s="72"/>
    </row>
    <row r="634" spans="1:16" ht="15.9" customHeight="1">
      <c r="A634" s="71">
        <v>620</v>
      </c>
      <c r="D634" s="72"/>
      <c r="G634" s="72"/>
      <c r="J634" s="72"/>
      <c r="L634" s="75"/>
      <c r="M634" s="72"/>
      <c r="O634" s="75"/>
      <c r="P634" s="72"/>
    </row>
    <row r="635" spans="1:16" ht="15.9" customHeight="1">
      <c r="A635" s="71">
        <v>621</v>
      </c>
      <c r="D635" s="72"/>
      <c r="G635" s="72"/>
      <c r="J635" s="72"/>
      <c r="L635" s="75"/>
      <c r="M635" s="72"/>
      <c r="O635" s="75"/>
      <c r="P635" s="72"/>
    </row>
    <row r="636" spans="1:16" ht="15.9" customHeight="1">
      <c r="A636" s="71">
        <v>622</v>
      </c>
      <c r="D636" s="72"/>
      <c r="G636" s="72"/>
      <c r="J636" s="72"/>
      <c r="L636" s="75"/>
      <c r="M636" s="72"/>
      <c r="O636" s="75"/>
      <c r="P636" s="72"/>
    </row>
    <row r="637" spans="1:16" ht="15.9" customHeight="1">
      <c r="A637" s="71">
        <v>623</v>
      </c>
      <c r="D637" s="72"/>
      <c r="G637" s="72"/>
      <c r="J637" s="72"/>
      <c r="L637" s="75"/>
      <c r="M637" s="72"/>
      <c r="O637" s="75"/>
      <c r="P637" s="72"/>
    </row>
    <row r="638" spans="1:16" ht="15.9" customHeight="1">
      <c r="A638" s="71">
        <v>624</v>
      </c>
      <c r="D638" s="72"/>
      <c r="G638" s="72"/>
      <c r="J638" s="72"/>
      <c r="L638" s="75"/>
      <c r="M638" s="72"/>
      <c r="O638" s="75"/>
      <c r="P638" s="72"/>
    </row>
    <row r="639" spans="1:16" ht="15.9" customHeight="1">
      <c r="A639" s="71">
        <v>625</v>
      </c>
      <c r="D639" s="72"/>
      <c r="G639" s="72"/>
      <c r="J639" s="72"/>
      <c r="L639" s="75"/>
      <c r="M639" s="72"/>
      <c r="O639" s="75"/>
      <c r="P639" s="72"/>
    </row>
    <row r="640" spans="1:16" ht="15.9" customHeight="1">
      <c r="A640" s="71">
        <v>626</v>
      </c>
      <c r="D640" s="72"/>
      <c r="G640" s="72"/>
      <c r="J640" s="72"/>
      <c r="L640" s="75"/>
      <c r="M640" s="72"/>
      <c r="O640" s="75"/>
      <c r="P640" s="72"/>
    </row>
    <row r="641" spans="1:16" ht="15.9" customHeight="1">
      <c r="A641" s="71">
        <v>627</v>
      </c>
      <c r="D641" s="72"/>
      <c r="G641" s="72"/>
      <c r="J641" s="72"/>
      <c r="L641" s="75"/>
      <c r="M641" s="72"/>
      <c r="O641" s="75"/>
      <c r="P641" s="72"/>
    </row>
    <row r="642" spans="1:16" ht="15.9" customHeight="1">
      <c r="A642" s="71">
        <v>628</v>
      </c>
      <c r="D642" s="72"/>
      <c r="G642" s="72"/>
      <c r="J642" s="72"/>
      <c r="L642" s="75"/>
      <c r="M642" s="72"/>
      <c r="O642" s="75"/>
      <c r="P642" s="72"/>
    </row>
    <row r="643" spans="1:16" ht="15.9" customHeight="1">
      <c r="A643" s="71">
        <v>629</v>
      </c>
      <c r="D643" s="72"/>
      <c r="G643" s="72"/>
      <c r="J643" s="72"/>
      <c r="L643" s="75"/>
      <c r="M643" s="72"/>
      <c r="O643" s="75"/>
      <c r="P643" s="72"/>
    </row>
    <row r="644" spans="1:16" ht="15.9" customHeight="1">
      <c r="A644" s="71">
        <v>630</v>
      </c>
      <c r="D644" s="72"/>
      <c r="G644" s="72"/>
      <c r="J644" s="72"/>
      <c r="L644" s="75"/>
      <c r="M644" s="72"/>
      <c r="O644" s="75"/>
      <c r="P644" s="72"/>
    </row>
    <row r="645" spans="1:16" ht="15.9" customHeight="1">
      <c r="A645" s="71">
        <v>631</v>
      </c>
      <c r="D645" s="72"/>
      <c r="G645" s="72"/>
      <c r="J645" s="72"/>
      <c r="L645" s="75"/>
      <c r="M645" s="72"/>
      <c r="O645" s="75"/>
      <c r="P645" s="72"/>
    </row>
    <row r="646" spans="1:16" ht="15.9" customHeight="1">
      <c r="A646" s="71">
        <v>632</v>
      </c>
      <c r="D646" s="72"/>
      <c r="G646" s="72"/>
      <c r="J646" s="72"/>
      <c r="L646" s="75"/>
      <c r="M646" s="72"/>
      <c r="O646" s="75"/>
      <c r="P646" s="72"/>
    </row>
    <row r="647" spans="1:16" ht="15.9" customHeight="1">
      <c r="A647" s="71">
        <v>633</v>
      </c>
      <c r="D647" s="72"/>
      <c r="G647" s="72"/>
      <c r="J647" s="72"/>
      <c r="L647" s="75"/>
      <c r="M647" s="72"/>
      <c r="O647" s="75"/>
      <c r="P647" s="72"/>
    </row>
    <row r="648" spans="1:16" ht="15.9" customHeight="1">
      <c r="A648" s="71">
        <v>634</v>
      </c>
      <c r="D648" s="72"/>
      <c r="G648" s="72"/>
      <c r="J648" s="72"/>
      <c r="L648" s="75"/>
      <c r="M648" s="72"/>
      <c r="O648" s="75"/>
      <c r="P648" s="72"/>
    </row>
    <row r="649" spans="1:16" ht="15.9" customHeight="1">
      <c r="A649" s="71">
        <v>635</v>
      </c>
      <c r="D649" s="72"/>
      <c r="G649" s="72"/>
      <c r="J649" s="72"/>
      <c r="L649" s="75"/>
      <c r="M649" s="72"/>
      <c r="O649" s="75"/>
      <c r="P649" s="72"/>
    </row>
    <row r="650" spans="1:16" ht="15.9" customHeight="1">
      <c r="A650" s="71">
        <v>636</v>
      </c>
      <c r="D650" s="72"/>
      <c r="G650" s="72"/>
      <c r="J650" s="72"/>
      <c r="L650" s="75"/>
      <c r="M650" s="72"/>
      <c r="O650" s="75"/>
      <c r="P650" s="72"/>
    </row>
    <row r="651" spans="1:16" ht="15.9" customHeight="1">
      <c r="A651" s="71">
        <v>637</v>
      </c>
      <c r="D651" s="72"/>
      <c r="G651" s="72"/>
      <c r="J651" s="72"/>
      <c r="L651" s="75"/>
      <c r="M651" s="72"/>
      <c r="O651" s="75"/>
      <c r="P651" s="72"/>
    </row>
    <row r="652" spans="1:16" ht="15.9" customHeight="1">
      <c r="A652" s="71">
        <v>638</v>
      </c>
      <c r="D652" s="72"/>
      <c r="G652" s="72"/>
      <c r="J652" s="72"/>
      <c r="L652" s="75"/>
      <c r="M652" s="72"/>
      <c r="O652" s="75"/>
      <c r="P652" s="72"/>
    </row>
    <row r="653" spans="1:16" ht="15.9" customHeight="1">
      <c r="A653" s="71">
        <v>639</v>
      </c>
      <c r="D653" s="72"/>
      <c r="G653" s="72"/>
      <c r="J653" s="72"/>
      <c r="L653" s="75"/>
      <c r="M653" s="72"/>
      <c r="O653" s="75"/>
      <c r="P653" s="72"/>
    </row>
    <row r="654" spans="1:16" ht="15.9" customHeight="1">
      <c r="A654" s="71">
        <v>640</v>
      </c>
      <c r="D654" s="72"/>
      <c r="G654" s="72"/>
      <c r="J654" s="72"/>
      <c r="L654" s="75"/>
      <c r="M654" s="72"/>
      <c r="O654" s="75"/>
      <c r="P654" s="72"/>
    </row>
    <row r="655" spans="1:16" ht="15.9" customHeight="1">
      <c r="A655" s="71">
        <v>641</v>
      </c>
      <c r="D655" s="72"/>
      <c r="G655" s="72"/>
      <c r="J655" s="72"/>
      <c r="L655" s="75"/>
      <c r="M655" s="72"/>
      <c r="O655" s="75"/>
      <c r="P655" s="72"/>
    </row>
    <row r="656" spans="1:16" ht="15.9" customHeight="1">
      <c r="A656" s="71">
        <v>642</v>
      </c>
      <c r="D656" s="72"/>
      <c r="G656" s="72"/>
      <c r="J656" s="72"/>
      <c r="L656" s="75"/>
      <c r="M656" s="72"/>
      <c r="O656" s="75"/>
      <c r="P656" s="72"/>
    </row>
    <row r="657" spans="1:16" ht="15.9" customHeight="1">
      <c r="A657" s="71">
        <v>643</v>
      </c>
      <c r="D657" s="72"/>
      <c r="G657" s="72"/>
      <c r="J657" s="72"/>
      <c r="L657" s="75"/>
      <c r="M657" s="72"/>
      <c r="O657" s="75"/>
      <c r="P657" s="72"/>
    </row>
    <row r="658" spans="1:16" ht="15.9" customHeight="1">
      <c r="A658" s="71">
        <v>644</v>
      </c>
      <c r="D658" s="72"/>
      <c r="G658" s="72"/>
      <c r="J658" s="72"/>
      <c r="L658" s="75"/>
      <c r="M658" s="72"/>
      <c r="O658" s="75"/>
      <c r="P658" s="72"/>
    </row>
    <row r="659" spans="1:16" ht="15.9" customHeight="1">
      <c r="A659" s="71">
        <v>645</v>
      </c>
      <c r="D659" s="72"/>
      <c r="G659" s="72"/>
      <c r="J659" s="72"/>
      <c r="L659" s="75"/>
      <c r="M659" s="72"/>
      <c r="O659" s="75"/>
      <c r="P659" s="72"/>
    </row>
    <row r="660" spans="1:16" ht="15.9" customHeight="1">
      <c r="A660" s="71">
        <v>646</v>
      </c>
      <c r="D660" s="72"/>
      <c r="G660" s="72"/>
      <c r="J660" s="72"/>
      <c r="L660" s="75"/>
      <c r="M660" s="72"/>
      <c r="O660" s="75"/>
      <c r="P660" s="72"/>
    </row>
    <row r="661" spans="1:16" ht="15.9" customHeight="1">
      <c r="A661" s="71">
        <v>647</v>
      </c>
      <c r="D661" s="72"/>
      <c r="G661" s="72"/>
      <c r="J661" s="72"/>
      <c r="L661" s="75"/>
      <c r="M661" s="72"/>
      <c r="O661" s="75"/>
      <c r="P661" s="72"/>
    </row>
    <row r="662" spans="1:16" ht="15.9" customHeight="1">
      <c r="A662" s="71">
        <v>648</v>
      </c>
      <c r="D662" s="72"/>
      <c r="G662" s="72"/>
      <c r="J662" s="72"/>
      <c r="L662" s="75"/>
      <c r="M662" s="72"/>
      <c r="O662" s="75"/>
      <c r="P662" s="72"/>
    </row>
    <row r="663" spans="1:16" ht="15.9" customHeight="1">
      <c r="A663" s="71">
        <v>649</v>
      </c>
      <c r="D663" s="72"/>
      <c r="G663" s="72"/>
      <c r="J663" s="72"/>
      <c r="L663" s="75"/>
      <c r="M663" s="72"/>
      <c r="O663" s="75"/>
      <c r="P663" s="72"/>
    </row>
    <row r="664" spans="1:16" ht="15.9" customHeight="1">
      <c r="A664" s="71">
        <v>650</v>
      </c>
      <c r="D664" s="72"/>
      <c r="G664" s="72"/>
      <c r="J664" s="72"/>
      <c r="L664" s="75"/>
      <c r="M664" s="72"/>
      <c r="O664" s="75"/>
      <c r="P664" s="72"/>
    </row>
    <row r="665" spans="1:16" ht="15.9" customHeight="1">
      <c r="A665" s="71">
        <v>651</v>
      </c>
      <c r="D665" s="72"/>
      <c r="G665" s="72"/>
      <c r="J665" s="72"/>
      <c r="L665" s="75"/>
      <c r="M665" s="72"/>
      <c r="O665" s="75"/>
      <c r="P665" s="72"/>
    </row>
    <row r="666" spans="1:16" ht="15.9" customHeight="1">
      <c r="A666" s="71">
        <v>652</v>
      </c>
      <c r="D666" s="72"/>
      <c r="G666" s="72"/>
      <c r="J666" s="72"/>
      <c r="L666" s="75"/>
      <c r="M666" s="72"/>
      <c r="O666" s="75"/>
      <c r="P666" s="72"/>
    </row>
    <row r="667" spans="1:16" ht="15.9" customHeight="1">
      <c r="A667" s="71">
        <v>653</v>
      </c>
      <c r="D667" s="72"/>
      <c r="G667" s="72"/>
      <c r="J667" s="72"/>
      <c r="L667" s="75"/>
      <c r="M667" s="72"/>
      <c r="O667" s="75"/>
      <c r="P667" s="72"/>
    </row>
    <row r="668" spans="1:16" ht="15.9" customHeight="1">
      <c r="A668" s="71">
        <v>654</v>
      </c>
      <c r="D668" s="72"/>
      <c r="G668" s="72"/>
      <c r="J668" s="72"/>
      <c r="L668" s="75"/>
      <c r="M668" s="72"/>
      <c r="O668" s="75"/>
      <c r="P668" s="72"/>
    </row>
    <row r="669" spans="1:16" ht="15.9" customHeight="1">
      <c r="A669" s="71">
        <v>655</v>
      </c>
      <c r="D669" s="72"/>
      <c r="G669" s="72"/>
      <c r="J669" s="72"/>
      <c r="L669" s="75"/>
      <c r="M669" s="72"/>
      <c r="O669" s="75"/>
      <c r="P669" s="72"/>
    </row>
    <row r="670" spans="1:16" ht="15.9" customHeight="1">
      <c r="A670" s="71">
        <v>656</v>
      </c>
      <c r="D670" s="72"/>
      <c r="G670" s="72"/>
      <c r="J670" s="72"/>
      <c r="L670" s="75"/>
      <c r="M670" s="72"/>
      <c r="O670" s="75"/>
      <c r="P670" s="72"/>
    </row>
    <row r="671" spans="1:16" ht="15.9" customHeight="1">
      <c r="A671" s="71">
        <v>657</v>
      </c>
      <c r="D671" s="72"/>
      <c r="G671" s="72"/>
      <c r="J671" s="72"/>
      <c r="L671" s="75"/>
      <c r="M671" s="72"/>
      <c r="O671" s="75"/>
      <c r="P671" s="72"/>
    </row>
    <row r="672" spans="1:16" ht="15.9" customHeight="1">
      <c r="A672" s="71">
        <v>658</v>
      </c>
      <c r="D672" s="72"/>
      <c r="G672" s="72"/>
      <c r="J672" s="72"/>
      <c r="L672" s="75"/>
      <c r="M672" s="72"/>
      <c r="O672" s="75"/>
      <c r="P672" s="72"/>
    </row>
    <row r="673" spans="1:16" ht="15.9" customHeight="1">
      <c r="A673" s="71">
        <v>659</v>
      </c>
      <c r="D673" s="72"/>
      <c r="G673" s="72"/>
      <c r="J673" s="72"/>
      <c r="L673" s="75"/>
      <c r="M673" s="72"/>
      <c r="O673" s="75"/>
      <c r="P673" s="72"/>
    </row>
    <row r="674" spans="1:16" ht="15.9" customHeight="1">
      <c r="A674" s="71">
        <v>660</v>
      </c>
      <c r="D674" s="72"/>
      <c r="G674" s="72"/>
      <c r="J674" s="72"/>
      <c r="L674" s="75"/>
      <c r="M674" s="72"/>
      <c r="O674" s="75"/>
      <c r="P674" s="72"/>
    </row>
    <row r="675" spans="1:16" ht="15.9" customHeight="1">
      <c r="A675" s="71">
        <v>661</v>
      </c>
      <c r="D675" s="72"/>
      <c r="G675" s="72"/>
      <c r="J675" s="72"/>
      <c r="L675" s="75"/>
      <c r="M675" s="72"/>
      <c r="O675" s="75"/>
      <c r="P675" s="72"/>
    </row>
    <row r="676" spans="1:16" ht="15.9" customHeight="1">
      <c r="A676" s="71">
        <v>662</v>
      </c>
      <c r="D676" s="72"/>
      <c r="G676" s="72"/>
      <c r="J676" s="72"/>
      <c r="L676" s="75"/>
      <c r="M676" s="72"/>
      <c r="O676" s="75"/>
      <c r="P676" s="72"/>
    </row>
    <row r="677" spans="1:16" ht="15.9" customHeight="1">
      <c r="A677" s="71">
        <v>663</v>
      </c>
      <c r="D677" s="72"/>
      <c r="G677" s="72"/>
      <c r="J677" s="72"/>
      <c r="L677" s="75"/>
      <c r="M677" s="72"/>
      <c r="O677" s="75"/>
      <c r="P677" s="72"/>
    </row>
    <row r="678" spans="1:16" ht="15.9" customHeight="1">
      <c r="A678" s="71">
        <v>664</v>
      </c>
      <c r="D678" s="72"/>
      <c r="G678" s="72"/>
      <c r="J678" s="72"/>
      <c r="L678" s="75"/>
      <c r="M678" s="72"/>
      <c r="O678" s="75"/>
      <c r="P678" s="72"/>
    </row>
    <row r="679" spans="1:16" ht="15.9" customHeight="1">
      <c r="A679" s="71">
        <v>665</v>
      </c>
      <c r="D679" s="72"/>
      <c r="G679" s="72"/>
      <c r="J679" s="72"/>
      <c r="L679" s="75"/>
      <c r="M679" s="72"/>
      <c r="O679" s="75"/>
      <c r="P679" s="72"/>
    </row>
    <row r="680" spans="1:16" ht="15.9" customHeight="1">
      <c r="A680" s="71">
        <v>666</v>
      </c>
      <c r="D680" s="72"/>
      <c r="G680" s="72"/>
      <c r="J680" s="72"/>
      <c r="L680" s="75"/>
      <c r="M680" s="72"/>
      <c r="O680" s="75"/>
      <c r="P680" s="72"/>
    </row>
    <row r="681" spans="1:16" ht="15.9" customHeight="1">
      <c r="A681" s="71">
        <v>667</v>
      </c>
      <c r="D681" s="72"/>
      <c r="G681" s="72"/>
      <c r="J681" s="72"/>
      <c r="L681" s="75"/>
      <c r="M681" s="72"/>
      <c r="O681" s="75"/>
      <c r="P681" s="72"/>
    </row>
    <row r="682" spans="1:16" ht="15.9" customHeight="1">
      <c r="A682" s="71">
        <v>668</v>
      </c>
      <c r="D682" s="72"/>
      <c r="G682" s="72"/>
      <c r="J682" s="72"/>
      <c r="L682" s="75"/>
      <c r="M682" s="72"/>
      <c r="O682" s="75"/>
      <c r="P682" s="72"/>
    </row>
    <row r="683" spans="1:16" ht="15.9" customHeight="1">
      <c r="A683" s="71">
        <v>669</v>
      </c>
      <c r="D683" s="72"/>
      <c r="G683" s="72"/>
      <c r="J683" s="72"/>
      <c r="L683" s="75"/>
      <c r="M683" s="72"/>
      <c r="O683" s="75"/>
      <c r="P683" s="72"/>
    </row>
    <row r="684" spans="1:16" ht="15.9" customHeight="1">
      <c r="A684" s="71">
        <v>670</v>
      </c>
      <c r="D684" s="72"/>
      <c r="G684" s="72"/>
      <c r="J684" s="72"/>
      <c r="L684" s="75"/>
      <c r="M684" s="72"/>
      <c r="O684" s="75"/>
      <c r="P684" s="72"/>
    </row>
    <row r="685" spans="1:16" ht="15.9" customHeight="1">
      <c r="A685" s="71">
        <v>671</v>
      </c>
      <c r="D685" s="72"/>
      <c r="G685" s="72"/>
      <c r="J685" s="72"/>
      <c r="L685" s="75"/>
      <c r="M685" s="72"/>
      <c r="O685" s="75"/>
      <c r="P685" s="72"/>
    </row>
    <row r="686" spans="1:16" ht="15.9" customHeight="1">
      <c r="A686" s="71">
        <v>672</v>
      </c>
      <c r="D686" s="72"/>
      <c r="G686" s="72"/>
      <c r="J686" s="72"/>
      <c r="L686" s="75"/>
      <c r="M686" s="72"/>
      <c r="O686" s="75"/>
      <c r="P686" s="72"/>
    </row>
    <row r="687" spans="1:16" ht="15.9" customHeight="1">
      <c r="A687" s="71">
        <v>673</v>
      </c>
      <c r="D687" s="72"/>
      <c r="G687" s="72"/>
      <c r="J687" s="72"/>
      <c r="L687" s="75"/>
      <c r="M687" s="72"/>
      <c r="O687" s="75"/>
      <c r="P687" s="72"/>
    </row>
    <row r="688" spans="1:16" ht="15.9" customHeight="1">
      <c r="A688" s="71">
        <v>674</v>
      </c>
      <c r="D688" s="72"/>
      <c r="G688" s="72"/>
      <c r="J688" s="72"/>
      <c r="L688" s="75"/>
      <c r="M688" s="72"/>
      <c r="O688" s="75"/>
      <c r="P688" s="72"/>
    </row>
    <row r="689" spans="1:16" ht="15.9" customHeight="1">
      <c r="A689" s="71">
        <v>675</v>
      </c>
      <c r="D689" s="72"/>
      <c r="G689" s="72"/>
      <c r="J689" s="72"/>
      <c r="L689" s="75"/>
      <c r="M689" s="72"/>
      <c r="O689" s="75"/>
      <c r="P689" s="72"/>
    </row>
    <row r="690" spans="1:16" ht="15.9" customHeight="1">
      <c r="A690" s="71">
        <v>676</v>
      </c>
      <c r="D690" s="72"/>
      <c r="G690" s="72"/>
      <c r="J690" s="72"/>
      <c r="L690" s="75"/>
      <c r="M690" s="72"/>
      <c r="O690" s="75"/>
      <c r="P690" s="72"/>
    </row>
    <row r="691" spans="1:16" ht="15.9" customHeight="1">
      <c r="A691" s="71">
        <v>677</v>
      </c>
      <c r="D691" s="72"/>
      <c r="G691" s="72"/>
      <c r="J691" s="72"/>
      <c r="L691" s="75"/>
      <c r="M691" s="72"/>
      <c r="O691" s="75"/>
      <c r="P691" s="72"/>
    </row>
    <row r="692" spans="1:16" ht="15.9" customHeight="1">
      <c r="A692" s="71">
        <v>678</v>
      </c>
      <c r="D692" s="72"/>
      <c r="G692" s="72"/>
      <c r="J692" s="72"/>
      <c r="L692" s="75"/>
      <c r="M692" s="72"/>
      <c r="O692" s="75"/>
      <c r="P692" s="72"/>
    </row>
    <row r="693" spans="1:16" ht="15.9" customHeight="1">
      <c r="A693" s="71">
        <v>679</v>
      </c>
      <c r="D693" s="72"/>
      <c r="G693" s="72"/>
      <c r="J693" s="72"/>
      <c r="L693" s="75"/>
      <c r="M693" s="72"/>
      <c r="O693" s="75"/>
      <c r="P693" s="72"/>
    </row>
    <row r="694" spans="1:16" ht="15.9" customHeight="1">
      <c r="A694" s="71">
        <v>680</v>
      </c>
      <c r="D694" s="72"/>
      <c r="G694" s="72"/>
      <c r="J694" s="72"/>
      <c r="L694" s="75"/>
      <c r="M694" s="72"/>
      <c r="O694" s="75"/>
      <c r="P694" s="72"/>
    </row>
    <row r="695" spans="1:16" ht="15.9" customHeight="1">
      <c r="A695" s="71">
        <v>681</v>
      </c>
      <c r="D695" s="72"/>
      <c r="G695" s="72"/>
      <c r="J695" s="72"/>
      <c r="L695" s="75"/>
      <c r="M695" s="72"/>
      <c r="O695" s="75"/>
      <c r="P695" s="72"/>
    </row>
    <row r="696" spans="1:16" ht="15.9" customHeight="1">
      <c r="A696" s="71">
        <v>682</v>
      </c>
      <c r="D696" s="72"/>
      <c r="G696" s="72"/>
      <c r="J696" s="72"/>
      <c r="L696" s="75"/>
      <c r="M696" s="72"/>
      <c r="O696" s="75"/>
      <c r="P696" s="72"/>
    </row>
    <row r="697" spans="1:16" ht="15.9" customHeight="1">
      <c r="A697" s="71">
        <v>683</v>
      </c>
      <c r="D697" s="72"/>
      <c r="G697" s="72"/>
      <c r="J697" s="72"/>
      <c r="L697" s="75"/>
      <c r="M697" s="72"/>
      <c r="O697" s="75"/>
      <c r="P697" s="72"/>
    </row>
    <row r="698" spans="1:16" ht="15.9" customHeight="1">
      <c r="A698" s="71">
        <v>684</v>
      </c>
      <c r="D698" s="72"/>
      <c r="G698" s="72"/>
      <c r="J698" s="72"/>
      <c r="L698" s="75"/>
      <c r="M698" s="72"/>
      <c r="O698" s="75"/>
      <c r="P698" s="72"/>
    </row>
    <row r="699" spans="1:16" ht="15.9" customHeight="1">
      <c r="A699" s="71">
        <v>685</v>
      </c>
      <c r="D699" s="72"/>
      <c r="G699" s="72"/>
      <c r="J699" s="72"/>
      <c r="L699" s="75"/>
      <c r="M699" s="72"/>
      <c r="O699" s="75"/>
      <c r="P699" s="72"/>
    </row>
    <row r="700" spans="1:16" ht="15.9" customHeight="1">
      <c r="A700" s="71">
        <v>686</v>
      </c>
      <c r="D700" s="72"/>
      <c r="G700" s="72"/>
      <c r="J700" s="72"/>
      <c r="L700" s="75"/>
      <c r="M700" s="72"/>
      <c r="O700" s="75"/>
      <c r="P700" s="72"/>
    </row>
    <row r="701" spans="1:16" ht="15.9" customHeight="1">
      <c r="A701" s="71">
        <v>687</v>
      </c>
      <c r="D701" s="72"/>
      <c r="G701" s="72"/>
      <c r="J701" s="72"/>
      <c r="L701" s="75"/>
      <c r="M701" s="72"/>
      <c r="O701" s="75"/>
      <c r="P701" s="72"/>
    </row>
    <row r="702" spans="1:16" ht="15.9" customHeight="1">
      <c r="A702" s="71">
        <v>688</v>
      </c>
      <c r="D702" s="72"/>
      <c r="G702" s="72"/>
      <c r="J702" s="72"/>
      <c r="L702" s="75"/>
      <c r="M702" s="72"/>
      <c r="O702" s="75"/>
      <c r="P702" s="72"/>
    </row>
    <row r="703" spans="1:16" ht="15.9" customHeight="1">
      <c r="A703" s="71">
        <v>689</v>
      </c>
      <c r="D703" s="72"/>
      <c r="G703" s="72"/>
      <c r="J703" s="72"/>
      <c r="L703" s="75"/>
      <c r="M703" s="72"/>
      <c r="O703" s="75"/>
      <c r="P703" s="72"/>
    </row>
    <row r="704" spans="1:16" ht="15.9" customHeight="1">
      <c r="A704" s="71">
        <v>690</v>
      </c>
      <c r="D704" s="72"/>
      <c r="G704" s="72"/>
      <c r="J704" s="72"/>
      <c r="L704" s="75"/>
      <c r="M704" s="72"/>
      <c r="O704" s="75"/>
      <c r="P704" s="72"/>
    </row>
    <row r="705" spans="1:16" ht="15.9" customHeight="1">
      <c r="A705" s="71">
        <v>691</v>
      </c>
      <c r="D705" s="72"/>
      <c r="G705" s="72"/>
      <c r="J705" s="72"/>
      <c r="L705" s="75"/>
      <c r="M705" s="72"/>
      <c r="O705" s="75"/>
      <c r="P705" s="72"/>
    </row>
    <row r="706" spans="1:16" ht="15.9" customHeight="1">
      <c r="A706" s="71">
        <v>692</v>
      </c>
      <c r="D706" s="72"/>
      <c r="G706" s="72"/>
      <c r="J706" s="72"/>
      <c r="L706" s="75"/>
      <c r="M706" s="72"/>
      <c r="O706" s="75"/>
      <c r="P706" s="72"/>
    </row>
    <row r="707" spans="1:16" ht="15.9" customHeight="1">
      <c r="A707" s="71">
        <v>693</v>
      </c>
      <c r="D707" s="72"/>
      <c r="G707" s="72"/>
      <c r="J707" s="72"/>
      <c r="L707" s="75"/>
      <c r="M707" s="72"/>
      <c r="O707" s="75"/>
      <c r="P707" s="72"/>
    </row>
    <row r="708" spans="1:16" ht="15.9" customHeight="1">
      <c r="A708" s="71">
        <v>694</v>
      </c>
      <c r="D708" s="72"/>
      <c r="G708" s="72"/>
      <c r="J708" s="72"/>
      <c r="L708" s="75"/>
      <c r="M708" s="72"/>
      <c r="O708" s="75"/>
      <c r="P708" s="72"/>
    </row>
    <row r="709" spans="1:16" ht="15.9" customHeight="1">
      <c r="A709" s="71">
        <v>695</v>
      </c>
      <c r="D709" s="72"/>
      <c r="G709" s="72"/>
      <c r="J709" s="72"/>
      <c r="L709" s="75"/>
      <c r="M709" s="72"/>
      <c r="O709" s="75"/>
      <c r="P709" s="72"/>
    </row>
    <row r="710" spans="1:16" ht="15.9" customHeight="1">
      <c r="A710" s="71">
        <v>696</v>
      </c>
      <c r="D710" s="72"/>
      <c r="G710" s="72"/>
      <c r="J710" s="72"/>
      <c r="L710" s="75"/>
      <c r="M710" s="72"/>
      <c r="O710" s="75"/>
      <c r="P710" s="72"/>
    </row>
    <row r="711" spans="1:16" ht="15.9" customHeight="1">
      <c r="A711" s="71">
        <v>697</v>
      </c>
      <c r="D711" s="72"/>
      <c r="G711" s="72"/>
      <c r="J711" s="72"/>
      <c r="L711" s="75"/>
      <c r="M711" s="72"/>
      <c r="O711" s="75"/>
      <c r="P711" s="72"/>
    </row>
    <row r="712" spans="1:16" ht="15.9" customHeight="1">
      <c r="A712" s="71">
        <v>698</v>
      </c>
      <c r="D712" s="72"/>
      <c r="G712" s="72"/>
      <c r="J712" s="72"/>
      <c r="L712" s="75"/>
      <c r="M712" s="72"/>
      <c r="O712" s="75"/>
      <c r="P712" s="72"/>
    </row>
    <row r="713" spans="1:16" ht="15.9" customHeight="1">
      <c r="A713" s="71">
        <v>699</v>
      </c>
      <c r="D713" s="72"/>
      <c r="G713" s="72"/>
      <c r="J713" s="72"/>
      <c r="L713" s="75"/>
      <c r="M713" s="72"/>
      <c r="O713" s="75"/>
      <c r="P713" s="72"/>
    </row>
    <row r="714" spans="1:16" ht="15.9" customHeight="1">
      <c r="A714" s="71">
        <v>700</v>
      </c>
      <c r="D714" s="72"/>
      <c r="G714" s="72"/>
      <c r="J714" s="72"/>
      <c r="L714" s="75"/>
      <c r="M714" s="72"/>
      <c r="O714" s="75"/>
      <c r="P714" s="72"/>
    </row>
    <row r="715" spans="1:16" ht="15.9" customHeight="1">
      <c r="A715" s="71">
        <v>701</v>
      </c>
      <c r="D715" s="72"/>
      <c r="G715" s="72"/>
      <c r="J715" s="72"/>
      <c r="L715" s="75"/>
      <c r="M715" s="72"/>
      <c r="O715" s="75"/>
      <c r="P715" s="72"/>
    </row>
    <row r="716" spans="1:16" ht="15.9" customHeight="1">
      <c r="A716" s="71">
        <v>702</v>
      </c>
      <c r="D716" s="72"/>
      <c r="G716" s="72"/>
      <c r="J716" s="72"/>
      <c r="L716" s="75"/>
      <c r="M716" s="72"/>
      <c r="O716" s="75"/>
      <c r="P716" s="72"/>
    </row>
    <row r="717" spans="1:16" ht="15.9" customHeight="1">
      <c r="A717" s="71">
        <v>703</v>
      </c>
      <c r="D717" s="72"/>
      <c r="G717" s="72"/>
      <c r="J717" s="72"/>
      <c r="L717" s="75"/>
      <c r="M717" s="72"/>
      <c r="O717" s="75"/>
      <c r="P717" s="72"/>
    </row>
    <row r="718" spans="1:16" ht="15.9" customHeight="1">
      <c r="A718" s="71">
        <v>704</v>
      </c>
      <c r="D718" s="72"/>
      <c r="G718" s="72"/>
      <c r="J718" s="72"/>
      <c r="L718" s="75"/>
      <c r="M718" s="72"/>
      <c r="O718" s="75"/>
      <c r="P718" s="72"/>
    </row>
    <row r="719" spans="1:16" ht="15.9" customHeight="1">
      <c r="A719" s="71">
        <v>705</v>
      </c>
      <c r="D719" s="72"/>
      <c r="G719" s="72"/>
      <c r="J719" s="72"/>
      <c r="L719" s="75"/>
      <c r="M719" s="72"/>
      <c r="O719" s="75"/>
      <c r="P719" s="72"/>
    </row>
    <row r="720" spans="1:16" ht="15.9" customHeight="1">
      <c r="A720" s="71">
        <v>706</v>
      </c>
      <c r="D720" s="72"/>
      <c r="G720" s="72"/>
      <c r="J720" s="72"/>
      <c r="L720" s="75"/>
      <c r="M720" s="72"/>
      <c r="O720" s="75"/>
      <c r="P720" s="72"/>
    </row>
    <row r="721" spans="1:16" ht="15.9" customHeight="1">
      <c r="A721" s="71">
        <v>707</v>
      </c>
      <c r="D721" s="72"/>
      <c r="G721" s="72"/>
      <c r="J721" s="72"/>
      <c r="L721" s="75"/>
      <c r="M721" s="72"/>
      <c r="O721" s="75"/>
      <c r="P721" s="72"/>
    </row>
    <row r="722" spans="1:16" ht="15.9" customHeight="1">
      <c r="A722" s="71">
        <v>708</v>
      </c>
      <c r="D722" s="72"/>
      <c r="G722" s="72"/>
      <c r="J722" s="72"/>
      <c r="L722" s="75"/>
      <c r="M722" s="72"/>
      <c r="O722" s="75"/>
      <c r="P722" s="72"/>
    </row>
    <row r="723" spans="1:16" ht="15.9" customHeight="1">
      <c r="A723" s="71">
        <v>709</v>
      </c>
      <c r="D723" s="72"/>
      <c r="G723" s="72"/>
      <c r="J723" s="72"/>
      <c r="L723" s="75"/>
      <c r="M723" s="72"/>
      <c r="O723" s="75"/>
      <c r="P723" s="72"/>
    </row>
    <row r="724" spans="1:16" ht="15.9" customHeight="1">
      <c r="A724" s="71">
        <v>710</v>
      </c>
      <c r="D724" s="72"/>
      <c r="G724" s="72"/>
      <c r="J724" s="72"/>
      <c r="L724" s="75"/>
      <c r="M724" s="72"/>
      <c r="O724" s="75"/>
      <c r="P724" s="72"/>
    </row>
    <row r="725" spans="1:16" ht="15.9" customHeight="1">
      <c r="A725" s="71">
        <v>711</v>
      </c>
      <c r="D725" s="72"/>
      <c r="G725" s="72"/>
      <c r="J725" s="72"/>
      <c r="L725" s="75"/>
      <c r="M725" s="72"/>
      <c r="O725" s="75"/>
      <c r="P725" s="72"/>
    </row>
    <row r="726" spans="1:16" ht="15.9" customHeight="1">
      <c r="A726" s="71">
        <v>712</v>
      </c>
      <c r="D726" s="72"/>
      <c r="G726" s="72"/>
      <c r="J726" s="72"/>
      <c r="L726" s="75"/>
      <c r="M726" s="72"/>
      <c r="O726" s="75"/>
      <c r="P726" s="72"/>
    </row>
    <row r="727" spans="1:16" ht="15.9" customHeight="1">
      <c r="A727" s="71">
        <v>713</v>
      </c>
      <c r="D727" s="72"/>
      <c r="G727" s="72"/>
      <c r="J727" s="72"/>
      <c r="L727" s="75"/>
      <c r="M727" s="72"/>
      <c r="O727" s="75"/>
      <c r="P727" s="72"/>
    </row>
    <row r="728" spans="1:16" ht="15.9" customHeight="1">
      <c r="A728" s="71">
        <v>714</v>
      </c>
      <c r="D728" s="72"/>
      <c r="G728" s="72"/>
      <c r="J728" s="72"/>
      <c r="L728" s="75"/>
      <c r="M728" s="72"/>
      <c r="O728" s="75"/>
      <c r="P728" s="72"/>
    </row>
    <row r="729" spans="1:16" ht="15.9" customHeight="1">
      <c r="A729" s="71">
        <v>715</v>
      </c>
      <c r="D729" s="72"/>
      <c r="G729" s="72"/>
      <c r="J729" s="72"/>
      <c r="L729" s="75"/>
      <c r="M729" s="72"/>
      <c r="O729" s="75"/>
      <c r="P729" s="72"/>
    </row>
    <row r="730" spans="1:16" ht="15.9" customHeight="1">
      <c r="A730" s="71">
        <v>716</v>
      </c>
      <c r="D730" s="72"/>
      <c r="G730" s="72"/>
      <c r="J730" s="72"/>
      <c r="L730" s="75"/>
      <c r="M730" s="72"/>
      <c r="O730" s="75"/>
      <c r="P730" s="72"/>
    </row>
    <row r="731" spans="1:16" ht="15.9" customHeight="1">
      <c r="A731" s="71">
        <v>717</v>
      </c>
      <c r="D731" s="72"/>
      <c r="G731" s="72"/>
      <c r="J731" s="72"/>
      <c r="L731" s="75"/>
      <c r="M731" s="72"/>
      <c r="O731" s="75"/>
      <c r="P731" s="72"/>
    </row>
    <row r="732" spans="1:16" ht="15.9" customHeight="1">
      <c r="A732" s="71">
        <v>718</v>
      </c>
      <c r="D732" s="72"/>
      <c r="G732" s="72"/>
      <c r="J732" s="72"/>
      <c r="L732" s="75"/>
      <c r="M732" s="72"/>
      <c r="O732" s="75"/>
      <c r="P732" s="72"/>
    </row>
    <row r="733" spans="1:16" ht="15.9" customHeight="1">
      <c r="A733" s="71">
        <v>719</v>
      </c>
      <c r="D733" s="72"/>
      <c r="G733" s="72"/>
      <c r="J733" s="72"/>
      <c r="L733" s="75"/>
      <c r="M733" s="72"/>
      <c r="O733" s="75"/>
      <c r="P733" s="72"/>
    </row>
    <row r="734" spans="1:16" ht="15.9" customHeight="1">
      <c r="A734" s="71">
        <v>720</v>
      </c>
      <c r="D734" s="72"/>
      <c r="G734" s="72"/>
      <c r="J734" s="72"/>
      <c r="L734" s="75"/>
      <c r="M734" s="72"/>
      <c r="O734" s="75"/>
      <c r="P734" s="72"/>
    </row>
    <row r="735" spans="1:16" ht="15.9" customHeight="1">
      <c r="A735" s="71">
        <v>721</v>
      </c>
      <c r="D735" s="72"/>
      <c r="G735" s="72"/>
      <c r="J735" s="72"/>
      <c r="L735" s="75"/>
      <c r="M735" s="72"/>
      <c r="O735" s="75"/>
      <c r="P735" s="72"/>
    </row>
    <row r="736" spans="1:16" ht="15.9" customHeight="1">
      <c r="A736" s="71">
        <v>722</v>
      </c>
      <c r="D736" s="72"/>
      <c r="G736" s="72"/>
      <c r="J736" s="72"/>
      <c r="L736" s="75"/>
      <c r="M736" s="72"/>
      <c r="O736" s="75"/>
      <c r="P736" s="72"/>
    </row>
    <row r="737" spans="1:16" ht="15.9" customHeight="1">
      <c r="A737" s="71">
        <v>723</v>
      </c>
      <c r="D737" s="72"/>
      <c r="G737" s="72"/>
      <c r="J737" s="72"/>
      <c r="L737" s="75"/>
      <c r="M737" s="72"/>
      <c r="O737" s="75"/>
      <c r="P737" s="72"/>
    </row>
    <row r="738" spans="1:16" ht="15.9" customHeight="1">
      <c r="A738" s="71">
        <v>724</v>
      </c>
      <c r="D738" s="72"/>
      <c r="G738" s="72"/>
      <c r="J738" s="72"/>
      <c r="L738" s="75"/>
      <c r="M738" s="72"/>
      <c r="O738" s="75"/>
      <c r="P738" s="72"/>
    </row>
    <row r="739" spans="1:16" ht="15.9" customHeight="1">
      <c r="A739" s="71">
        <v>725</v>
      </c>
      <c r="D739" s="72"/>
      <c r="G739" s="72"/>
      <c r="J739" s="72"/>
      <c r="L739" s="75"/>
      <c r="M739" s="72"/>
      <c r="O739" s="75"/>
      <c r="P739" s="72"/>
    </row>
    <row r="740" spans="1:16" ht="15.9" customHeight="1">
      <c r="A740" s="71">
        <v>726</v>
      </c>
      <c r="D740" s="72"/>
      <c r="G740" s="72"/>
      <c r="J740" s="72"/>
      <c r="L740" s="75"/>
      <c r="M740" s="72"/>
      <c r="O740" s="75"/>
      <c r="P740" s="72"/>
    </row>
    <row r="741" spans="1:16" ht="15.9" customHeight="1">
      <c r="A741" s="71">
        <v>727</v>
      </c>
      <c r="D741" s="72"/>
      <c r="G741" s="72"/>
      <c r="J741" s="72"/>
      <c r="L741" s="75"/>
      <c r="M741" s="72"/>
      <c r="O741" s="75"/>
      <c r="P741" s="72"/>
    </row>
    <row r="742" spans="1:16" ht="15.9" customHeight="1">
      <c r="A742" s="71">
        <v>728</v>
      </c>
      <c r="D742" s="72"/>
      <c r="G742" s="72"/>
      <c r="J742" s="72"/>
      <c r="L742" s="75"/>
      <c r="M742" s="72"/>
      <c r="O742" s="75"/>
      <c r="P742" s="72"/>
    </row>
    <row r="743" spans="1:16" ht="15.9" customHeight="1">
      <c r="A743" s="71">
        <v>729</v>
      </c>
      <c r="D743" s="72"/>
      <c r="G743" s="72"/>
      <c r="J743" s="72"/>
      <c r="L743" s="75"/>
      <c r="M743" s="72"/>
      <c r="O743" s="75"/>
      <c r="P743" s="72"/>
    </row>
  </sheetData>
  <mergeCells count="24">
    <mergeCell ref="AI2:AJ2"/>
    <mergeCell ref="B2:C2"/>
    <mergeCell ref="E2:F2"/>
    <mergeCell ref="H2:I2"/>
    <mergeCell ref="K2:L2"/>
    <mergeCell ref="N2:O2"/>
    <mergeCell ref="Q2:R2"/>
    <mergeCell ref="T2:U2"/>
    <mergeCell ref="W2:X2"/>
    <mergeCell ref="Z2:AA2"/>
    <mergeCell ref="AC2:AD2"/>
    <mergeCell ref="AF2:AG2"/>
    <mergeCell ref="AI7:AJ7"/>
    <mergeCell ref="B7:C7"/>
    <mergeCell ref="E7:F7"/>
    <mergeCell ref="H7:I7"/>
    <mergeCell ref="K7:L7"/>
    <mergeCell ref="N7:O7"/>
    <mergeCell ref="Q7:R7"/>
    <mergeCell ref="T7:U7"/>
    <mergeCell ref="W7:X7"/>
    <mergeCell ref="Z7:AA7"/>
    <mergeCell ref="AC7:AD7"/>
    <mergeCell ref="AF7:AG7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Munka10">
    <tabColor rgb="FFFF0000"/>
  </sheetPr>
  <dimension ref="A1:AJ743"/>
  <sheetViews>
    <sheetView topLeftCell="L1" zoomScale="60" zoomScaleNormal="60" workbookViewId="0">
      <selection activeCell="AE23" sqref="AE23"/>
    </sheetView>
  </sheetViews>
  <sheetFormatPr defaultColWidth="8.88671875" defaultRowHeight="15" customHeight="1"/>
  <cols>
    <col min="1" max="1" width="4.44140625" style="74" customWidth="1"/>
    <col min="2" max="2" width="21" style="74" customWidth="1"/>
    <col min="3" max="3" width="10.6640625" style="74" customWidth="1"/>
    <col min="4" max="4" width="3.6640625" style="74" customWidth="1"/>
    <col min="5" max="5" width="21" style="74" customWidth="1"/>
    <col min="6" max="6" width="11.44140625" style="74" customWidth="1"/>
    <col min="7" max="7" width="3.6640625" style="74" customWidth="1"/>
    <col min="8" max="8" width="21" style="74" customWidth="1"/>
    <col min="9" max="9" width="11.109375" style="74" customWidth="1"/>
    <col min="10" max="10" width="3.6640625" style="74" customWidth="1"/>
    <col min="11" max="11" width="23" style="74" customWidth="1"/>
    <col min="12" max="12" width="9.6640625" style="74" customWidth="1"/>
    <col min="13" max="13" width="3.6640625" style="74" customWidth="1"/>
    <col min="14" max="14" width="21" style="74" customWidth="1"/>
    <col min="15" max="15" width="9.88671875" style="74" customWidth="1"/>
    <col min="16" max="16" width="3.6640625" style="74" customWidth="1"/>
    <col min="17" max="17" width="21" style="74" customWidth="1"/>
    <col min="18" max="18" width="11" style="74" customWidth="1"/>
    <col min="19" max="19" width="2.44140625" style="74" customWidth="1"/>
    <col min="20" max="20" width="22.109375" style="74" customWidth="1"/>
    <col min="21" max="21" width="10.44140625" style="74" customWidth="1"/>
    <col min="22" max="22" width="3.109375" style="74" customWidth="1"/>
    <col min="23" max="23" width="19.88671875" style="74" customWidth="1"/>
    <col min="24" max="24" width="10.44140625" style="74" customWidth="1"/>
    <col min="25" max="25" width="3" style="74" customWidth="1"/>
    <col min="26" max="26" width="18.6640625" style="74" customWidth="1"/>
    <col min="27" max="27" width="11" style="74" customWidth="1"/>
    <col min="28" max="28" width="3.33203125" style="74" customWidth="1"/>
    <col min="29" max="29" width="22" style="74" customWidth="1"/>
    <col min="30" max="30" width="10.44140625" style="74" customWidth="1"/>
    <col min="31" max="31" width="2.88671875" style="74" customWidth="1"/>
    <col min="32" max="32" width="19.6640625" style="74" customWidth="1"/>
    <col min="33" max="33" width="10.6640625" style="74" customWidth="1"/>
    <col min="34" max="34" width="3.44140625" style="74" customWidth="1"/>
    <col min="35" max="35" width="24.6640625" style="74" customWidth="1"/>
    <col min="36" max="36" width="10.44140625" style="74" customWidth="1"/>
    <col min="37" max="16384" width="8.88671875" style="74"/>
  </cols>
  <sheetData>
    <row r="1" spans="1:36" ht="15.6">
      <c r="A1" s="71"/>
      <c r="B1" s="72"/>
      <c r="C1" s="72"/>
      <c r="D1" s="72"/>
      <c r="E1" s="72"/>
      <c r="F1" s="72"/>
      <c r="G1" s="72"/>
      <c r="H1" s="72"/>
      <c r="I1" s="72"/>
      <c r="J1" s="72"/>
      <c r="K1" s="72"/>
      <c r="L1" s="73"/>
      <c r="M1" s="72"/>
      <c r="N1" s="72"/>
      <c r="O1" s="73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</row>
    <row r="2" spans="1:36" ht="15.6">
      <c r="A2" s="71"/>
      <c r="B2" s="165" t="s">
        <v>2</v>
      </c>
      <c r="C2" s="166"/>
      <c r="D2" s="72"/>
      <c r="E2" s="165" t="s">
        <v>3</v>
      </c>
      <c r="F2" s="166"/>
      <c r="G2" s="72"/>
      <c r="H2" s="165" t="s">
        <v>4</v>
      </c>
      <c r="I2" s="166"/>
      <c r="J2" s="72"/>
      <c r="K2" s="165" t="s">
        <v>5</v>
      </c>
      <c r="L2" s="166"/>
      <c r="M2" s="72"/>
      <c r="N2" s="165" t="s">
        <v>6</v>
      </c>
      <c r="O2" s="166"/>
      <c r="P2" s="72"/>
      <c r="Q2" s="165" t="s">
        <v>7</v>
      </c>
      <c r="R2" s="166"/>
      <c r="S2" s="72"/>
      <c r="T2" s="165" t="s">
        <v>8</v>
      </c>
      <c r="U2" s="166"/>
      <c r="V2" s="72"/>
      <c r="W2" s="165" t="s">
        <v>9</v>
      </c>
      <c r="X2" s="166"/>
      <c r="Y2" s="72"/>
      <c r="Z2" s="165" t="s">
        <v>10</v>
      </c>
      <c r="AA2" s="166"/>
      <c r="AB2" s="72"/>
      <c r="AC2" s="165" t="s">
        <v>11</v>
      </c>
      <c r="AD2" s="166"/>
      <c r="AE2" s="72"/>
      <c r="AF2" s="165" t="s">
        <v>12</v>
      </c>
      <c r="AG2" s="166"/>
      <c r="AI2" s="165" t="s">
        <v>13</v>
      </c>
      <c r="AJ2" s="166"/>
    </row>
    <row r="3" spans="1:36" ht="15.6">
      <c r="A3" s="71"/>
      <c r="B3" s="75" t="s">
        <v>46</v>
      </c>
      <c r="C3" s="76">
        <f>COUNTA(C21:C5002)+C8</f>
        <v>0</v>
      </c>
      <c r="D3" s="72"/>
      <c r="E3" s="75" t="s">
        <v>46</v>
      </c>
      <c r="F3" s="76">
        <f>COUNTA(F15:F5000)+F8</f>
        <v>0</v>
      </c>
      <c r="G3" s="72"/>
      <c r="H3" s="75" t="s">
        <v>46</v>
      </c>
      <c r="I3" s="76">
        <f>COUNTA(I15:I5004)+I8</f>
        <v>0</v>
      </c>
      <c r="J3" s="72"/>
      <c r="K3" s="75" t="s">
        <v>46</v>
      </c>
      <c r="L3" s="76">
        <f>COUNTA(L15:L5005)+L8</f>
        <v>0</v>
      </c>
      <c r="M3" s="72"/>
      <c r="N3" s="75" t="s">
        <v>46</v>
      </c>
      <c r="O3" s="76">
        <f>COUNTA(O15:O5006)+O8</f>
        <v>0</v>
      </c>
      <c r="P3" s="72"/>
      <c r="Q3" s="75" t="s">
        <v>46</v>
      </c>
      <c r="R3" s="76">
        <f>COUNTA(R15:R5002)+R8</f>
        <v>0</v>
      </c>
      <c r="S3" s="72"/>
      <c r="T3" s="75" t="s">
        <v>46</v>
      </c>
      <c r="U3" s="76">
        <f>COUNTA(U15:U4997)+U8</f>
        <v>0</v>
      </c>
      <c r="V3" s="72"/>
      <c r="W3" s="75" t="s">
        <v>46</v>
      </c>
      <c r="X3" s="76">
        <f>COUNTA(X15:X5005)+X8</f>
        <v>0</v>
      </c>
      <c r="Y3" s="72"/>
      <c r="Z3" s="75" t="s">
        <v>46</v>
      </c>
      <c r="AA3" s="76">
        <f>COUNTA(AA15:AA5005)+AA8</f>
        <v>0</v>
      </c>
      <c r="AB3" s="72"/>
      <c r="AC3" s="75" t="s">
        <v>46</v>
      </c>
      <c r="AD3" s="76">
        <f>COUNTA(AD15:AD5005)+AD8</f>
        <v>0</v>
      </c>
      <c r="AE3" s="72"/>
      <c r="AF3" s="75" t="s">
        <v>46</v>
      </c>
      <c r="AG3" s="76">
        <f>COUNTA(AG15:AG5005)+AG8</f>
        <v>0</v>
      </c>
      <c r="AI3" s="75" t="s">
        <v>46</v>
      </c>
      <c r="AJ3" s="76">
        <f>COUNTA(AJ15:AJ5002)+AJ8</f>
        <v>8</v>
      </c>
    </row>
    <row r="4" spans="1:36" ht="15.6">
      <c r="A4" s="71"/>
      <c r="B4" s="75" t="s">
        <v>47</v>
      </c>
      <c r="C4" s="77">
        <f>SUM(C15:C100009)+C9</f>
        <v>0</v>
      </c>
      <c r="D4" s="72"/>
      <c r="E4" s="75" t="s">
        <v>47</v>
      </c>
      <c r="F4" s="77">
        <f>SUM(F15:F100007)+F9</f>
        <v>0</v>
      </c>
      <c r="G4" s="72"/>
      <c r="H4" s="75" t="s">
        <v>47</v>
      </c>
      <c r="I4" s="77">
        <f>SUM(I15:I100011)+I9</f>
        <v>0</v>
      </c>
      <c r="J4" s="72"/>
      <c r="K4" s="75" t="s">
        <v>47</v>
      </c>
      <c r="L4" s="78">
        <f>SUM(L15:L100012)+L9</f>
        <v>0</v>
      </c>
      <c r="M4" s="72"/>
      <c r="N4" s="75" t="s">
        <v>47</v>
      </c>
      <c r="O4" s="78">
        <f>SUM(O15:O100013)+O9</f>
        <v>0</v>
      </c>
      <c r="P4" s="72"/>
      <c r="Q4" s="75" t="s">
        <v>47</v>
      </c>
      <c r="R4" s="77">
        <f>SUM(R15:R100009)+R9</f>
        <v>0</v>
      </c>
      <c r="S4" s="72"/>
      <c r="T4" s="75" t="s">
        <v>47</v>
      </c>
      <c r="U4" s="77">
        <f>SUM(U15:U100004)+U9</f>
        <v>0</v>
      </c>
      <c r="V4" s="72"/>
      <c r="W4" s="75" t="s">
        <v>47</v>
      </c>
      <c r="X4" s="77">
        <f>SUM(X15:X100012)+X9</f>
        <v>0</v>
      </c>
      <c r="Y4" s="72"/>
      <c r="Z4" s="75" t="s">
        <v>47</v>
      </c>
      <c r="AA4" s="77">
        <f>SUM(AA15:AA100012)+AA9</f>
        <v>0</v>
      </c>
      <c r="AB4" s="72"/>
      <c r="AC4" s="75" t="s">
        <v>47</v>
      </c>
      <c r="AD4" s="77">
        <f>SUM(AD15:AD100012)+AD9</f>
        <v>0</v>
      </c>
      <c r="AE4" s="72"/>
      <c r="AF4" s="75" t="s">
        <v>47</v>
      </c>
      <c r="AG4" s="77">
        <f>SUM(AG15:AG100012)+AG9</f>
        <v>0</v>
      </c>
      <c r="AI4" s="75" t="s">
        <v>47</v>
      </c>
      <c r="AJ4" s="77">
        <f>SUM(AJ15:AJ100009)+AJ9</f>
        <v>938</v>
      </c>
    </row>
    <row r="5" spans="1:36" ht="15.6">
      <c r="A5" s="71"/>
      <c r="B5" s="75" t="s">
        <v>48</v>
      </c>
      <c r="C5" s="79">
        <f t="shared" ref="C5:C6" si="0">C4/60+C10</f>
        <v>0</v>
      </c>
      <c r="D5" s="72"/>
      <c r="E5" s="75" t="s">
        <v>48</v>
      </c>
      <c r="F5" s="79">
        <f t="shared" ref="F5:F6" si="1">F4/60+F10</f>
        <v>0</v>
      </c>
      <c r="G5" s="72"/>
      <c r="H5" s="75" t="s">
        <v>48</v>
      </c>
      <c r="I5" s="79">
        <f t="shared" ref="I5:I6" si="2">I4/60+I10</f>
        <v>0</v>
      </c>
      <c r="J5" s="72"/>
      <c r="K5" s="75" t="s">
        <v>48</v>
      </c>
      <c r="L5" s="80">
        <f t="shared" ref="L5:L6" si="3">L4/60+L10</f>
        <v>0</v>
      </c>
      <c r="M5" s="72"/>
      <c r="N5" s="75" t="s">
        <v>48</v>
      </c>
      <c r="O5" s="80">
        <f t="shared" ref="O5:O6" si="4">O4/60+O10</f>
        <v>0</v>
      </c>
      <c r="P5" s="72"/>
      <c r="Q5" s="75" t="s">
        <v>48</v>
      </c>
      <c r="R5" s="79">
        <f t="shared" ref="R5:R6" si="5">R4/60+R10</f>
        <v>0</v>
      </c>
      <c r="S5" s="72"/>
      <c r="T5" s="75" t="s">
        <v>48</v>
      </c>
      <c r="U5" s="79">
        <f t="shared" ref="U5:U6" si="6">U4/60+U10</f>
        <v>0</v>
      </c>
      <c r="V5" s="72"/>
      <c r="W5" s="75" t="s">
        <v>48</v>
      </c>
      <c r="X5" s="79">
        <f t="shared" ref="X5:X6" si="7">X4/60+X10</f>
        <v>0</v>
      </c>
      <c r="Y5" s="72"/>
      <c r="Z5" s="75" t="s">
        <v>48</v>
      </c>
      <c r="AA5" s="79">
        <f t="shared" ref="AA5:AA6" si="8">AA4/60+AA10</f>
        <v>0</v>
      </c>
      <c r="AB5" s="72"/>
      <c r="AC5" s="75" t="s">
        <v>48</v>
      </c>
      <c r="AD5" s="79">
        <f t="shared" ref="AD5:AD6" si="9">AD4/60+AD10</f>
        <v>0</v>
      </c>
      <c r="AE5" s="72"/>
      <c r="AF5" s="75" t="s">
        <v>48</v>
      </c>
      <c r="AG5" s="79">
        <f t="shared" ref="AG5:AG6" si="10">AG4/60+AG10</f>
        <v>0</v>
      </c>
      <c r="AI5" s="75" t="s">
        <v>48</v>
      </c>
      <c r="AJ5" s="79">
        <f t="shared" ref="AJ5:AJ6" si="11">AJ4/60+AJ10</f>
        <v>15.633333333333333</v>
      </c>
    </row>
    <row r="6" spans="1:36" ht="15.6">
      <c r="A6" s="71"/>
      <c r="B6" s="75" t="s">
        <v>49</v>
      </c>
      <c r="C6" s="81">
        <f t="shared" si="0"/>
        <v>0</v>
      </c>
      <c r="D6" s="72"/>
      <c r="E6" s="75" t="s">
        <v>49</v>
      </c>
      <c r="F6" s="81">
        <f t="shared" si="1"/>
        <v>0</v>
      </c>
      <c r="G6" s="72"/>
      <c r="H6" s="75" t="s">
        <v>49</v>
      </c>
      <c r="I6" s="81">
        <f t="shared" si="2"/>
        <v>0</v>
      </c>
      <c r="J6" s="72"/>
      <c r="K6" s="75" t="s">
        <v>49</v>
      </c>
      <c r="L6" s="82">
        <f t="shared" si="3"/>
        <v>0</v>
      </c>
      <c r="M6" s="72"/>
      <c r="N6" s="75" t="s">
        <v>49</v>
      </c>
      <c r="O6" s="82">
        <f t="shared" si="4"/>
        <v>0</v>
      </c>
      <c r="P6" s="72"/>
      <c r="Q6" s="75" t="s">
        <v>49</v>
      </c>
      <c r="R6" s="81">
        <f t="shared" si="5"/>
        <v>0</v>
      </c>
      <c r="S6" s="72"/>
      <c r="T6" s="75" t="s">
        <v>49</v>
      </c>
      <c r="U6" s="81">
        <f t="shared" si="6"/>
        <v>0</v>
      </c>
      <c r="V6" s="72"/>
      <c r="W6" s="75" t="s">
        <v>49</v>
      </c>
      <c r="X6" s="81">
        <f t="shared" si="7"/>
        <v>0</v>
      </c>
      <c r="Y6" s="72"/>
      <c r="Z6" s="75" t="s">
        <v>49</v>
      </c>
      <c r="AA6" s="81">
        <f t="shared" si="8"/>
        <v>0</v>
      </c>
      <c r="AB6" s="72"/>
      <c r="AC6" s="75" t="s">
        <v>49</v>
      </c>
      <c r="AD6" s="81">
        <f t="shared" si="9"/>
        <v>0</v>
      </c>
      <c r="AE6" s="72"/>
      <c r="AF6" s="75" t="s">
        <v>49</v>
      </c>
      <c r="AG6" s="81">
        <f t="shared" si="10"/>
        <v>0</v>
      </c>
      <c r="AI6" s="75" t="s">
        <v>49</v>
      </c>
      <c r="AJ6" s="81">
        <f t="shared" si="11"/>
        <v>0.26055555555555554</v>
      </c>
    </row>
    <row r="7" spans="1:36" ht="15.6">
      <c r="A7" s="71"/>
      <c r="B7" s="165" t="s">
        <v>50</v>
      </c>
      <c r="C7" s="166"/>
      <c r="D7" s="72"/>
      <c r="E7" s="165" t="s">
        <v>50</v>
      </c>
      <c r="F7" s="166"/>
      <c r="G7" s="72"/>
      <c r="H7" s="165" t="s">
        <v>50</v>
      </c>
      <c r="I7" s="166"/>
      <c r="J7" s="72"/>
      <c r="K7" s="165" t="s">
        <v>50</v>
      </c>
      <c r="L7" s="166"/>
      <c r="M7" s="72"/>
      <c r="N7" s="165" t="s">
        <v>50</v>
      </c>
      <c r="O7" s="166"/>
      <c r="P7" s="72"/>
      <c r="Q7" s="165" t="s">
        <v>50</v>
      </c>
      <c r="R7" s="166"/>
      <c r="S7" s="72"/>
      <c r="T7" s="165" t="s">
        <v>50</v>
      </c>
      <c r="U7" s="166"/>
      <c r="V7" s="72"/>
      <c r="W7" s="165" t="s">
        <v>50</v>
      </c>
      <c r="X7" s="166"/>
      <c r="Y7" s="72"/>
      <c r="Z7" s="165" t="s">
        <v>50</v>
      </c>
      <c r="AA7" s="166"/>
      <c r="AB7" s="72"/>
      <c r="AC7" s="165" t="s">
        <v>50</v>
      </c>
      <c r="AD7" s="166"/>
      <c r="AE7" s="72"/>
      <c r="AF7" s="165" t="s">
        <v>50</v>
      </c>
      <c r="AG7" s="166"/>
      <c r="AI7" s="165" t="s">
        <v>50</v>
      </c>
      <c r="AJ7" s="166"/>
    </row>
    <row r="8" spans="1:36" ht="15.6">
      <c r="A8" s="71"/>
      <c r="B8" s="75" t="s">
        <v>46</v>
      </c>
      <c r="C8" s="76"/>
      <c r="D8" s="72"/>
      <c r="E8" s="75" t="s">
        <v>46</v>
      </c>
      <c r="F8" s="76"/>
      <c r="G8" s="72"/>
      <c r="H8" s="75" t="s">
        <v>46</v>
      </c>
      <c r="I8" s="76"/>
      <c r="J8" s="72"/>
      <c r="K8" s="75" t="s">
        <v>46</v>
      </c>
      <c r="L8" s="76"/>
      <c r="M8" s="72"/>
      <c r="N8" s="75" t="s">
        <v>46</v>
      </c>
      <c r="O8" s="76"/>
      <c r="P8" s="72"/>
      <c r="Q8" s="75" t="s">
        <v>46</v>
      </c>
      <c r="R8" s="76"/>
      <c r="S8" s="72"/>
      <c r="T8" s="75" t="s">
        <v>46</v>
      </c>
      <c r="U8" s="76"/>
      <c r="V8" s="72"/>
      <c r="W8" s="75" t="s">
        <v>46</v>
      </c>
      <c r="X8" s="76"/>
      <c r="Y8" s="72"/>
      <c r="Z8" s="75" t="s">
        <v>46</v>
      </c>
      <c r="AA8" s="76"/>
      <c r="AB8" s="72"/>
      <c r="AC8" s="75" t="s">
        <v>46</v>
      </c>
      <c r="AD8" s="76"/>
      <c r="AE8" s="72"/>
      <c r="AF8" s="75" t="s">
        <v>46</v>
      </c>
      <c r="AG8" s="76"/>
      <c r="AI8" s="75" t="s">
        <v>46</v>
      </c>
      <c r="AJ8" s="76"/>
    </row>
    <row r="9" spans="1:36" ht="15.6">
      <c r="A9" s="71"/>
      <c r="B9" s="75" t="s">
        <v>47</v>
      </c>
      <c r="C9" s="77">
        <f>C10*60</f>
        <v>0</v>
      </c>
      <c r="D9" s="72"/>
      <c r="E9" s="75" t="s">
        <v>47</v>
      </c>
      <c r="F9" s="77">
        <f>F10*60</f>
        <v>0</v>
      </c>
      <c r="G9" s="72"/>
      <c r="H9" s="75" t="s">
        <v>47</v>
      </c>
      <c r="I9" s="77">
        <f>I10*60</f>
        <v>0</v>
      </c>
      <c r="J9" s="72"/>
      <c r="K9" s="75" t="s">
        <v>47</v>
      </c>
      <c r="L9" s="78">
        <f>L10*60</f>
        <v>0</v>
      </c>
      <c r="M9" s="72"/>
      <c r="N9" s="75" t="s">
        <v>47</v>
      </c>
      <c r="O9" s="78">
        <f>O10*60</f>
        <v>0</v>
      </c>
      <c r="P9" s="72"/>
      <c r="Q9" s="75" t="s">
        <v>47</v>
      </c>
      <c r="R9" s="77">
        <f>R10*60</f>
        <v>0</v>
      </c>
      <c r="S9" s="72"/>
      <c r="T9" s="75" t="s">
        <v>47</v>
      </c>
      <c r="U9" s="77">
        <f>U10*60</f>
        <v>0</v>
      </c>
      <c r="V9" s="72"/>
      <c r="W9" s="75" t="s">
        <v>47</v>
      </c>
      <c r="X9" s="77">
        <f>X10*60</f>
        <v>0</v>
      </c>
      <c r="Y9" s="72"/>
      <c r="Z9" s="75" t="s">
        <v>47</v>
      </c>
      <c r="AA9" s="77">
        <f>AA10*60</f>
        <v>0</v>
      </c>
      <c r="AB9" s="72"/>
      <c r="AC9" s="75" t="s">
        <v>47</v>
      </c>
      <c r="AD9" s="77">
        <f>AD10*60</f>
        <v>0</v>
      </c>
      <c r="AE9" s="72"/>
      <c r="AF9" s="75" t="s">
        <v>47</v>
      </c>
      <c r="AG9" s="77">
        <f>AG10*60</f>
        <v>0</v>
      </c>
      <c r="AI9" s="75" t="s">
        <v>47</v>
      </c>
      <c r="AJ9" s="77">
        <f>AJ10*60</f>
        <v>0</v>
      </c>
    </row>
    <row r="10" spans="1:36" ht="15.6">
      <c r="A10" s="71"/>
      <c r="B10" s="75" t="s">
        <v>48</v>
      </c>
      <c r="C10" s="79"/>
      <c r="D10" s="72"/>
      <c r="E10" s="75" t="s">
        <v>48</v>
      </c>
      <c r="F10" s="79"/>
      <c r="G10" s="72"/>
      <c r="H10" s="75" t="s">
        <v>48</v>
      </c>
      <c r="I10" s="79"/>
      <c r="J10" s="72"/>
      <c r="K10" s="75" t="s">
        <v>48</v>
      </c>
      <c r="L10" s="80"/>
      <c r="M10" s="72"/>
      <c r="N10" s="75" t="s">
        <v>48</v>
      </c>
      <c r="O10" s="80"/>
      <c r="P10" s="72"/>
      <c r="Q10" s="75" t="s">
        <v>48</v>
      </c>
      <c r="R10" s="79"/>
      <c r="S10" s="72"/>
      <c r="T10" s="75" t="s">
        <v>48</v>
      </c>
      <c r="U10" s="79"/>
      <c r="V10" s="72"/>
      <c r="W10" s="75" t="s">
        <v>48</v>
      </c>
      <c r="X10" s="79"/>
      <c r="Y10" s="72"/>
      <c r="Z10" s="75" t="s">
        <v>48</v>
      </c>
      <c r="AA10" s="79"/>
      <c r="AB10" s="72"/>
      <c r="AC10" s="75" t="s">
        <v>48</v>
      </c>
      <c r="AD10" s="79"/>
      <c r="AE10" s="72"/>
      <c r="AF10" s="75" t="s">
        <v>48</v>
      </c>
      <c r="AG10" s="79"/>
      <c r="AI10" s="75" t="s">
        <v>48</v>
      </c>
      <c r="AJ10" s="79"/>
    </row>
    <row r="11" spans="1:36" ht="15.6">
      <c r="A11" s="71"/>
      <c r="B11" s="83" t="s">
        <v>49</v>
      </c>
      <c r="C11" s="84">
        <f>C10/60</f>
        <v>0</v>
      </c>
      <c r="D11" s="72"/>
      <c r="E11" s="83" t="s">
        <v>49</v>
      </c>
      <c r="F11" s="84">
        <f>F10/60</f>
        <v>0</v>
      </c>
      <c r="G11" s="72"/>
      <c r="H11" s="83" t="s">
        <v>49</v>
      </c>
      <c r="I11" s="84">
        <f>I10/60</f>
        <v>0</v>
      </c>
      <c r="J11" s="72"/>
      <c r="K11" s="83" t="s">
        <v>49</v>
      </c>
      <c r="L11" s="85">
        <f>L10/60</f>
        <v>0</v>
      </c>
      <c r="M11" s="72"/>
      <c r="N11" s="83" t="s">
        <v>49</v>
      </c>
      <c r="O11" s="85">
        <f>O10/60</f>
        <v>0</v>
      </c>
      <c r="P11" s="72"/>
      <c r="Q11" s="83" t="s">
        <v>49</v>
      </c>
      <c r="R11" s="84">
        <f>R10/60</f>
        <v>0</v>
      </c>
      <c r="S11" s="72"/>
      <c r="T11" s="83" t="s">
        <v>49</v>
      </c>
      <c r="U11" s="84">
        <f>U10/60</f>
        <v>0</v>
      </c>
      <c r="V11" s="72"/>
      <c r="W11" s="83" t="s">
        <v>49</v>
      </c>
      <c r="X11" s="84">
        <f>X10/60</f>
        <v>0</v>
      </c>
      <c r="Y11" s="72"/>
      <c r="Z11" s="83" t="s">
        <v>49</v>
      </c>
      <c r="AA11" s="84">
        <f>AA10/60</f>
        <v>0</v>
      </c>
      <c r="AB11" s="72"/>
      <c r="AC11" s="83" t="s">
        <v>49</v>
      </c>
      <c r="AD11" s="84">
        <f>AD10/60</f>
        <v>0</v>
      </c>
      <c r="AE11" s="72"/>
      <c r="AF11" s="83" t="s">
        <v>49</v>
      </c>
      <c r="AG11" s="84">
        <f>AG10/60</f>
        <v>0</v>
      </c>
      <c r="AI11" s="83" t="s">
        <v>49</v>
      </c>
      <c r="AJ11" s="84">
        <f>AJ10/60</f>
        <v>0</v>
      </c>
    </row>
    <row r="12" spans="1:36" ht="15.6">
      <c r="A12" s="71"/>
      <c r="B12" s="75" t="s">
        <v>51</v>
      </c>
      <c r="C12" s="86">
        <v>581</v>
      </c>
      <c r="D12" s="72"/>
      <c r="E12" s="75" t="s">
        <v>51</v>
      </c>
      <c r="F12" s="86">
        <v>581</v>
      </c>
      <c r="G12" s="72"/>
      <c r="H12" s="75" t="s">
        <v>51</v>
      </c>
      <c r="I12" s="86">
        <v>581</v>
      </c>
      <c r="J12" s="72"/>
      <c r="K12" s="75" t="s">
        <v>51</v>
      </c>
      <c r="L12" s="87">
        <v>581</v>
      </c>
      <c r="M12" s="72"/>
      <c r="N12" s="75" t="s">
        <v>51</v>
      </c>
      <c r="O12" s="87">
        <v>581</v>
      </c>
      <c r="P12" s="72"/>
      <c r="Q12" s="75" t="s">
        <v>51</v>
      </c>
      <c r="R12" s="86">
        <v>581</v>
      </c>
      <c r="S12" s="72"/>
      <c r="T12" s="75" t="s">
        <v>51</v>
      </c>
      <c r="U12" s="86">
        <v>581</v>
      </c>
      <c r="V12" s="72"/>
      <c r="W12" s="75" t="s">
        <v>51</v>
      </c>
      <c r="X12" s="86">
        <v>581</v>
      </c>
      <c r="Y12" s="72"/>
      <c r="Z12" s="75" t="s">
        <v>51</v>
      </c>
      <c r="AA12" s="86">
        <v>581</v>
      </c>
      <c r="AB12" s="72"/>
      <c r="AC12" s="75" t="s">
        <v>51</v>
      </c>
      <c r="AD12" s="86">
        <v>581</v>
      </c>
      <c r="AE12" s="72"/>
      <c r="AF12" s="75" t="s">
        <v>51</v>
      </c>
      <c r="AG12" s="86">
        <v>581</v>
      </c>
      <c r="AI12" s="75" t="s">
        <v>51</v>
      </c>
      <c r="AJ12" s="86">
        <v>581</v>
      </c>
    </row>
    <row r="13" spans="1:36" ht="15.6">
      <c r="A13" s="71"/>
      <c r="B13" s="88" t="s">
        <v>52</v>
      </c>
      <c r="C13" s="62">
        <f>C12*C5</f>
        <v>0</v>
      </c>
      <c r="D13" s="72"/>
      <c r="E13" s="88" t="s">
        <v>52</v>
      </c>
      <c r="F13" s="62">
        <f>F12*F5</f>
        <v>0</v>
      </c>
      <c r="G13" s="72"/>
      <c r="H13" s="88" t="s">
        <v>52</v>
      </c>
      <c r="I13" s="62">
        <f>I12*I5</f>
        <v>0</v>
      </c>
      <c r="J13" s="72"/>
      <c r="K13" s="88" t="s">
        <v>52</v>
      </c>
      <c r="L13" s="89">
        <f>L12*L5</f>
        <v>0</v>
      </c>
      <c r="M13" s="72"/>
      <c r="N13" s="88" t="s">
        <v>52</v>
      </c>
      <c r="O13" s="89">
        <f>O12*O5</f>
        <v>0</v>
      </c>
      <c r="P13" s="72"/>
      <c r="Q13" s="88" t="s">
        <v>52</v>
      </c>
      <c r="R13" s="62">
        <f>R12*R5</f>
        <v>0</v>
      </c>
      <c r="S13" s="72"/>
      <c r="T13" s="88" t="s">
        <v>52</v>
      </c>
      <c r="U13" s="62">
        <f>U12*U5</f>
        <v>0</v>
      </c>
      <c r="V13" s="72"/>
      <c r="W13" s="88" t="s">
        <v>52</v>
      </c>
      <c r="X13" s="62">
        <f>X12*X5</f>
        <v>0</v>
      </c>
      <c r="Y13" s="72"/>
      <c r="Z13" s="88" t="s">
        <v>52</v>
      </c>
      <c r="AA13" s="62">
        <f>AA12*AA5</f>
        <v>0</v>
      </c>
      <c r="AB13" s="72"/>
      <c r="AC13" s="88" t="s">
        <v>52</v>
      </c>
      <c r="AD13" s="62">
        <f>AD12*AD5</f>
        <v>0</v>
      </c>
      <c r="AE13" s="72"/>
      <c r="AF13" s="88" t="s">
        <v>52</v>
      </c>
      <c r="AG13" s="62">
        <f>AG12*AG5</f>
        <v>0</v>
      </c>
      <c r="AI13" s="88" t="s">
        <v>52</v>
      </c>
      <c r="AJ13" s="62">
        <f>AJ12*AJ5</f>
        <v>9082.9666666666672</v>
      </c>
    </row>
    <row r="14" spans="1:36" ht="16.2" thickBot="1">
      <c r="A14" s="71"/>
      <c r="B14" s="90" t="s">
        <v>53</v>
      </c>
      <c r="C14" s="91" t="s">
        <v>54</v>
      </c>
      <c r="D14" s="72"/>
      <c r="E14" s="90" t="s">
        <v>53</v>
      </c>
      <c r="F14" s="91" t="s">
        <v>54</v>
      </c>
      <c r="G14" s="72"/>
      <c r="H14" s="90" t="s">
        <v>53</v>
      </c>
      <c r="I14" s="91" t="s">
        <v>54</v>
      </c>
      <c r="J14" s="72"/>
      <c r="K14" s="90" t="s">
        <v>53</v>
      </c>
      <c r="L14" s="92" t="s">
        <v>54</v>
      </c>
      <c r="M14" s="72"/>
      <c r="N14" s="90" t="s">
        <v>53</v>
      </c>
      <c r="O14" s="92" t="s">
        <v>54</v>
      </c>
      <c r="P14" s="72"/>
      <c r="Q14" s="90" t="s">
        <v>53</v>
      </c>
      <c r="R14" s="91" t="s">
        <v>54</v>
      </c>
      <c r="S14" s="72"/>
      <c r="T14" s="90" t="s">
        <v>53</v>
      </c>
      <c r="U14" s="91" t="s">
        <v>54</v>
      </c>
      <c r="V14" s="72"/>
      <c r="W14" s="91" t="s">
        <v>53</v>
      </c>
      <c r="X14" s="91" t="s">
        <v>54</v>
      </c>
      <c r="Y14" s="72"/>
      <c r="Z14" s="91" t="s">
        <v>53</v>
      </c>
      <c r="AA14" s="91" t="s">
        <v>54</v>
      </c>
      <c r="AB14" s="72"/>
      <c r="AC14" s="91" t="s">
        <v>53</v>
      </c>
      <c r="AD14" s="91" t="s">
        <v>54</v>
      </c>
      <c r="AE14" s="72"/>
      <c r="AF14" s="91" t="s">
        <v>53</v>
      </c>
      <c r="AG14" s="91" t="s">
        <v>54</v>
      </c>
      <c r="AI14" s="91" t="s">
        <v>53</v>
      </c>
      <c r="AJ14" s="91" t="s">
        <v>54</v>
      </c>
    </row>
    <row r="15" spans="1:36" ht="16.2" thickTop="1">
      <c r="A15" s="71"/>
      <c r="B15" s="59"/>
      <c r="C15" s="60"/>
      <c r="D15" s="72"/>
      <c r="E15" s="59"/>
      <c r="F15" s="60"/>
      <c r="H15" s="59"/>
      <c r="I15" s="60"/>
      <c r="K15" s="59"/>
      <c r="L15" s="60"/>
      <c r="N15" s="59"/>
      <c r="O15" s="60"/>
      <c r="P15" s="72"/>
      <c r="Q15" s="59"/>
      <c r="R15" s="60"/>
      <c r="T15" s="59"/>
      <c r="U15" s="60"/>
      <c r="W15" s="59"/>
      <c r="X15" s="60"/>
      <c r="Z15" s="59"/>
      <c r="AA15" s="60"/>
      <c r="AC15" s="69"/>
      <c r="AD15" s="70"/>
      <c r="AF15" s="69"/>
      <c r="AG15" s="70"/>
      <c r="AI15" s="59" t="s">
        <v>199</v>
      </c>
      <c r="AJ15" s="60">
        <v>85</v>
      </c>
    </row>
    <row r="16" spans="1:36" ht="15.6">
      <c r="A16" s="71"/>
      <c r="B16" s="59"/>
      <c r="C16" s="60"/>
      <c r="D16" s="72"/>
      <c r="E16" s="59"/>
      <c r="F16" s="60"/>
      <c r="G16" s="72"/>
      <c r="H16" s="59"/>
      <c r="I16" s="60"/>
      <c r="J16" s="72"/>
      <c r="K16" s="59"/>
      <c r="L16" s="60"/>
      <c r="M16" s="72"/>
      <c r="N16" s="59"/>
      <c r="O16" s="60"/>
      <c r="P16" s="72"/>
      <c r="Q16" s="59"/>
      <c r="R16" s="60"/>
      <c r="T16" s="59"/>
      <c r="U16" s="60"/>
      <c r="W16" s="59"/>
      <c r="X16" s="60"/>
      <c r="Z16" s="59"/>
      <c r="AA16" s="60"/>
      <c r="AC16" s="69"/>
      <c r="AD16" s="70"/>
      <c r="AF16" s="69"/>
      <c r="AG16" s="70"/>
      <c r="AI16" s="59" t="s">
        <v>200</v>
      </c>
      <c r="AJ16" s="60">
        <v>14</v>
      </c>
    </row>
    <row r="17" spans="1:36" ht="15.6">
      <c r="A17" s="71"/>
      <c r="B17" s="59"/>
      <c r="C17" s="60"/>
      <c r="D17" s="72"/>
      <c r="E17" s="59"/>
      <c r="F17" s="60"/>
      <c r="G17" s="72"/>
      <c r="H17" s="59"/>
      <c r="I17" s="60"/>
      <c r="J17" s="72"/>
      <c r="K17" s="59"/>
      <c r="L17" s="60"/>
      <c r="M17" s="72"/>
      <c r="N17" s="59"/>
      <c r="O17" s="60"/>
      <c r="P17" s="72"/>
      <c r="Q17" s="59"/>
      <c r="R17" s="60"/>
      <c r="T17" s="59"/>
      <c r="U17" s="60"/>
      <c r="W17" s="59"/>
      <c r="X17" s="60"/>
      <c r="Z17" s="59"/>
      <c r="AA17" s="60"/>
      <c r="AC17" s="69"/>
      <c r="AD17" s="70"/>
      <c r="AF17" s="69"/>
      <c r="AG17" s="70"/>
      <c r="AI17" s="59" t="s">
        <v>201</v>
      </c>
      <c r="AJ17" s="60">
        <v>189</v>
      </c>
    </row>
    <row r="18" spans="1:36" ht="15.6">
      <c r="A18" s="71"/>
      <c r="B18" s="59"/>
      <c r="C18" s="60"/>
      <c r="D18" s="72"/>
      <c r="E18" s="59"/>
      <c r="F18" s="60"/>
      <c r="G18" s="72"/>
      <c r="H18" s="59"/>
      <c r="I18" s="60"/>
      <c r="J18" s="72"/>
      <c r="K18" s="59"/>
      <c r="L18" s="60"/>
      <c r="M18" s="72"/>
      <c r="N18" s="59"/>
      <c r="O18" s="60"/>
      <c r="P18" s="72"/>
      <c r="Q18" s="59"/>
      <c r="R18" s="60"/>
      <c r="T18" s="59"/>
      <c r="U18" s="60"/>
      <c r="W18" s="59"/>
      <c r="X18" s="60"/>
      <c r="Z18" s="59"/>
      <c r="AA18" s="60"/>
      <c r="AC18" s="69"/>
      <c r="AD18" s="70"/>
      <c r="AF18" s="69"/>
      <c r="AG18" s="70"/>
      <c r="AI18" s="59" t="s">
        <v>202</v>
      </c>
      <c r="AJ18" s="60">
        <v>25</v>
      </c>
    </row>
    <row r="19" spans="1:36" ht="15.6">
      <c r="A19" s="71"/>
      <c r="B19" s="59"/>
      <c r="C19" s="60"/>
      <c r="D19" s="72"/>
      <c r="E19" s="59"/>
      <c r="F19" s="60"/>
      <c r="G19" s="72"/>
      <c r="H19" s="59"/>
      <c r="I19" s="60"/>
      <c r="J19" s="72"/>
      <c r="K19" s="59"/>
      <c r="L19" s="60"/>
      <c r="M19" s="72"/>
      <c r="N19" s="59"/>
      <c r="O19" s="60"/>
      <c r="P19" s="72"/>
      <c r="Q19" s="59"/>
      <c r="R19" s="60"/>
      <c r="T19" s="59"/>
      <c r="U19" s="60"/>
      <c r="W19" s="59"/>
      <c r="X19" s="60"/>
      <c r="Z19" s="59"/>
      <c r="AA19" s="60"/>
      <c r="AC19" s="69"/>
      <c r="AD19" s="70"/>
      <c r="AF19" s="69"/>
      <c r="AG19" s="70"/>
      <c r="AI19" s="59" t="s">
        <v>203</v>
      </c>
      <c r="AJ19" s="60">
        <v>72</v>
      </c>
    </row>
    <row r="20" spans="1:36" ht="15.6">
      <c r="A20" s="71"/>
      <c r="B20" s="59"/>
      <c r="C20" s="60"/>
      <c r="D20" s="72"/>
      <c r="E20" s="59"/>
      <c r="F20" s="60"/>
      <c r="G20" s="72"/>
      <c r="H20" s="59"/>
      <c r="I20" s="60"/>
      <c r="J20" s="72"/>
      <c r="K20" s="59"/>
      <c r="L20" s="60"/>
      <c r="M20" s="72"/>
      <c r="N20" s="59"/>
      <c r="O20" s="60"/>
      <c r="P20" s="72"/>
      <c r="Q20" s="59"/>
      <c r="R20" s="60"/>
      <c r="T20" s="59"/>
      <c r="U20" s="60"/>
      <c r="W20" s="59"/>
      <c r="X20" s="60"/>
      <c r="Z20" s="59"/>
      <c r="AA20" s="60"/>
      <c r="AC20" s="69"/>
      <c r="AD20" s="70"/>
      <c r="AF20" s="69"/>
      <c r="AG20" s="70"/>
      <c r="AI20" s="59" t="s">
        <v>204</v>
      </c>
      <c r="AJ20" s="60">
        <v>293</v>
      </c>
    </row>
    <row r="21" spans="1:36" ht="15.9" customHeight="1">
      <c r="A21" s="71"/>
      <c r="B21" s="59"/>
      <c r="C21" s="60"/>
      <c r="D21" s="72"/>
      <c r="E21" s="59"/>
      <c r="F21" s="60"/>
      <c r="G21" s="72"/>
      <c r="H21" s="59"/>
      <c r="I21" s="60"/>
      <c r="J21" s="72"/>
      <c r="K21" s="59"/>
      <c r="L21" s="60"/>
      <c r="M21" s="72"/>
      <c r="N21" s="59"/>
      <c r="O21" s="60"/>
      <c r="P21" s="72"/>
      <c r="Q21" s="59"/>
      <c r="R21" s="60"/>
      <c r="T21" s="59"/>
      <c r="U21" s="60"/>
      <c r="W21" s="59"/>
      <c r="X21" s="60"/>
      <c r="Z21" s="59"/>
      <c r="AA21" s="60"/>
      <c r="AC21" s="69"/>
      <c r="AD21" s="70"/>
      <c r="AF21" s="69"/>
      <c r="AG21" s="70"/>
      <c r="AI21" s="59" t="s">
        <v>205</v>
      </c>
      <c r="AJ21" s="60">
        <v>257</v>
      </c>
    </row>
    <row r="22" spans="1:36" ht="15.9" customHeight="1">
      <c r="A22" s="71"/>
      <c r="B22" s="59"/>
      <c r="C22" s="60"/>
      <c r="D22" s="72"/>
      <c r="E22" s="59"/>
      <c r="F22" s="60"/>
      <c r="G22" s="72"/>
      <c r="H22" s="59"/>
      <c r="I22" s="60"/>
      <c r="J22" s="72"/>
      <c r="K22" s="59"/>
      <c r="L22" s="60"/>
      <c r="M22" s="72"/>
      <c r="N22" s="59"/>
      <c r="O22" s="60"/>
      <c r="P22" s="72"/>
      <c r="Q22" s="59"/>
      <c r="R22" s="60"/>
      <c r="T22" s="59"/>
      <c r="U22" s="60"/>
      <c r="W22" s="59"/>
      <c r="X22" s="60"/>
      <c r="Z22" s="59"/>
      <c r="AA22" s="60"/>
      <c r="AC22" s="69"/>
      <c r="AD22" s="70"/>
      <c r="AF22" s="69"/>
      <c r="AG22" s="70"/>
      <c r="AI22" s="59" t="s">
        <v>206</v>
      </c>
      <c r="AJ22" s="60">
        <v>3</v>
      </c>
    </row>
    <row r="23" spans="1:36" ht="15.9" customHeight="1">
      <c r="A23" s="71"/>
      <c r="B23" s="59"/>
      <c r="C23" s="60"/>
      <c r="D23" s="72"/>
      <c r="E23" s="59"/>
      <c r="F23" s="60"/>
      <c r="G23" s="72"/>
      <c r="H23" s="59"/>
      <c r="I23" s="60"/>
      <c r="J23" s="72"/>
      <c r="K23" s="59"/>
      <c r="L23" s="60"/>
      <c r="M23" s="72"/>
      <c r="N23" s="59"/>
      <c r="O23" s="60"/>
      <c r="P23" s="72"/>
      <c r="Q23" s="59"/>
      <c r="R23" s="60"/>
      <c r="T23" s="59"/>
      <c r="U23" s="60"/>
      <c r="W23" s="59"/>
      <c r="X23" s="60"/>
      <c r="Z23" s="59"/>
      <c r="AA23" s="60"/>
      <c r="AC23" s="69"/>
      <c r="AD23" s="70"/>
      <c r="AF23" s="69"/>
      <c r="AG23" s="70"/>
      <c r="AI23" s="59"/>
      <c r="AJ23" s="60"/>
    </row>
    <row r="24" spans="1:36" ht="15.9" customHeight="1">
      <c r="A24" s="71"/>
      <c r="B24" s="59"/>
      <c r="C24" s="60"/>
      <c r="D24" s="72"/>
      <c r="E24" s="59"/>
      <c r="F24" s="60"/>
      <c r="G24" s="72"/>
      <c r="H24" s="59"/>
      <c r="I24" s="60"/>
      <c r="J24" s="72"/>
      <c r="K24" s="59"/>
      <c r="L24" s="60"/>
      <c r="M24" s="72"/>
      <c r="N24" s="59"/>
      <c r="O24" s="60"/>
      <c r="P24" s="72"/>
      <c r="Q24" s="59"/>
      <c r="R24" s="60"/>
      <c r="T24" s="59"/>
      <c r="U24" s="60"/>
      <c r="W24" s="59"/>
      <c r="X24" s="60"/>
      <c r="Z24" s="59"/>
      <c r="AA24" s="60"/>
      <c r="AC24" s="69"/>
      <c r="AD24" s="70"/>
      <c r="AF24" s="69"/>
      <c r="AG24" s="70"/>
      <c r="AI24" s="59"/>
      <c r="AJ24" s="60"/>
    </row>
    <row r="25" spans="1:36" ht="15.9" customHeight="1">
      <c r="A25" s="71"/>
      <c r="B25" s="59"/>
      <c r="C25" s="60"/>
      <c r="D25" s="72"/>
      <c r="E25" s="59"/>
      <c r="F25" s="60"/>
      <c r="G25" s="72"/>
      <c r="H25" s="59"/>
      <c r="I25" s="60"/>
      <c r="J25" s="72"/>
      <c r="K25" s="59"/>
      <c r="L25" s="60"/>
      <c r="M25" s="72"/>
      <c r="N25" s="59"/>
      <c r="O25" s="60"/>
      <c r="P25" s="72"/>
      <c r="Q25" s="59"/>
      <c r="R25" s="60"/>
      <c r="T25" s="59"/>
      <c r="U25" s="60"/>
      <c r="W25" s="59"/>
      <c r="X25" s="60"/>
      <c r="Z25" s="59"/>
      <c r="AA25" s="60"/>
      <c r="AC25" s="69"/>
      <c r="AD25" s="70"/>
      <c r="AF25" s="59"/>
      <c r="AG25" s="60"/>
      <c r="AI25" s="59"/>
      <c r="AJ25" s="60"/>
    </row>
    <row r="26" spans="1:36" ht="15.9" customHeight="1">
      <c r="A26" s="71"/>
      <c r="B26" s="59"/>
      <c r="C26" s="60"/>
      <c r="D26" s="72"/>
      <c r="E26" s="59"/>
      <c r="F26" s="60"/>
      <c r="G26" s="72"/>
      <c r="H26" s="59"/>
      <c r="I26" s="60"/>
      <c r="J26" s="72"/>
      <c r="K26" s="59"/>
      <c r="L26" s="60"/>
      <c r="M26" s="72"/>
      <c r="N26" s="59"/>
      <c r="O26" s="60"/>
      <c r="P26" s="72"/>
      <c r="Q26" s="59"/>
      <c r="R26" s="60"/>
      <c r="T26" s="93"/>
      <c r="U26" s="94"/>
      <c r="W26" s="59"/>
      <c r="X26" s="60"/>
      <c r="Z26" s="59"/>
      <c r="AA26" s="60"/>
      <c r="AC26" s="59"/>
      <c r="AD26" s="60"/>
      <c r="AF26" s="59"/>
      <c r="AG26" s="60"/>
      <c r="AI26" s="59"/>
      <c r="AJ26" s="60"/>
    </row>
    <row r="27" spans="1:36" ht="15.9" customHeight="1">
      <c r="A27" s="71"/>
      <c r="B27" s="59"/>
      <c r="C27" s="60"/>
      <c r="D27" s="72"/>
      <c r="E27" s="59"/>
      <c r="F27" s="60"/>
      <c r="G27" s="72"/>
      <c r="H27" s="59"/>
      <c r="I27" s="60"/>
      <c r="J27" s="72"/>
      <c r="K27" s="59"/>
      <c r="L27" s="60"/>
      <c r="M27" s="72"/>
      <c r="N27" s="59"/>
      <c r="O27" s="60"/>
      <c r="P27" s="72"/>
      <c r="Q27" s="59"/>
      <c r="R27" s="60"/>
      <c r="T27" s="93"/>
      <c r="U27" s="94"/>
      <c r="W27" s="59"/>
      <c r="X27" s="60"/>
      <c r="Z27" s="59"/>
      <c r="AA27" s="60"/>
      <c r="AC27" s="59"/>
      <c r="AD27" s="60"/>
      <c r="AF27" s="59"/>
      <c r="AG27" s="60"/>
      <c r="AI27" s="59"/>
      <c r="AJ27" s="60"/>
    </row>
    <row r="28" spans="1:36" ht="15.9" customHeight="1">
      <c r="A28" s="71"/>
      <c r="B28" s="59"/>
      <c r="C28" s="60"/>
      <c r="D28" s="72"/>
      <c r="E28" s="59"/>
      <c r="F28" s="60"/>
      <c r="G28" s="72"/>
      <c r="H28" s="59"/>
      <c r="I28" s="60"/>
      <c r="J28" s="72"/>
      <c r="K28" s="59"/>
      <c r="L28" s="60"/>
      <c r="M28" s="72"/>
      <c r="N28" s="93"/>
      <c r="O28" s="94"/>
      <c r="P28" s="72"/>
      <c r="Q28" s="59"/>
      <c r="R28" s="60"/>
      <c r="T28" s="93"/>
      <c r="U28" s="94"/>
      <c r="W28" s="59"/>
      <c r="X28" s="60"/>
      <c r="Z28" s="59"/>
      <c r="AA28" s="60"/>
      <c r="AC28" s="59"/>
      <c r="AD28" s="60"/>
      <c r="AF28" s="59"/>
      <c r="AG28" s="60"/>
      <c r="AI28" s="59"/>
      <c r="AJ28" s="60"/>
    </row>
    <row r="29" spans="1:36" ht="15.9" customHeight="1">
      <c r="A29" s="71"/>
      <c r="B29" s="59"/>
      <c r="C29" s="60"/>
      <c r="D29" s="72"/>
      <c r="E29" s="59"/>
      <c r="F29" s="60"/>
      <c r="G29" s="72"/>
      <c r="H29" s="59"/>
      <c r="I29" s="60"/>
      <c r="J29" s="72"/>
      <c r="K29" s="59"/>
      <c r="L29" s="60"/>
      <c r="M29" s="72"/>
      <c r="N29" s="93"/>
      <c r="O29" s="94"/>
      <c r="P29" s="72"/>
      <c r="Q29" s="93"/>
      <c r="R29" s="94"/>
      <c r="T29" s="93"/>
      <c r="U29" s="94"/>
      <c r="W29" s="59"/>
      <c r="X29" s="60"/>
      <c r="Z29" s="59"/>
      <c r="AA29" s="60"/>
      <c r="AC29" s="59"/>
      <c r="AD29" s="60"/>
      <c r="AF29" s="59"/>
      <c r="AG29" s="60"/>
      <c r="AI29" s="59"/>
      <c r="AJ29" s="60"/>
    </row>
    <row r="30" spans="1:36" ht="15.9" customHeight="1">
      <c r="A30" s="71"/>
      <c r="B30" s="59"/>
      <c r="C30" s="60"/>
      <c r="D30" s="72"/>
      <c r="E30" s="59"/>
      <c r="F30" s="60"/>
      <c r="G30" s="72"/>
      <c r="H30" s="59"/>
      <c r="I30" s="60"/>
      <c r="J30" s="72"/>
      <c r="K30" s="59"/>
      <c r="L30" s="60"/>
      <c r="M30" s="72"/>
      <c r="N30" s="93"/>
      <c r="O30" s="94"/>
      <c r="P30" s="72"/>
      <c r="Q30" s="93"/>
      <c r="R30" s="94"/>
      <c r="T30" s="93"/>
      <c r="U30" s="94"/>
      <c r="W30" s="59"/>
      <c r="X30" s="60"/>
      <c r="Z30" s="93"/>
      <c r="AA30" s="94"/>
      <c r="AC30" s="59"/>
      <c r="AD30" s="60"/>
      <c r="AF30" s="59"/>
      <c r="AG30" s="60"/>
      <c r="AI30" s="59"/>
      <c r="AJ30" s="60"/>
    </row>
    <row r="31" spans="1:36" ht="15.9" customHeight="1">
      <c r="A31" s="71"/>
      <c r="B31" s="59"/>
      <c r="C31" s="60"/>
      <c r="D31" s="72"/>
      <c r="E31" s="59"/>
      <c r="F31" s="60"/>
      <c r="G31" s="72"/>
      <c r="H31" s="59"/>
      <c r="I31" s="60"/>
      <c r="J31" s="72"/>
      <c r="K31" s="59"/>
      <c r="L31" s="60"/>
      <c r="M31" s="72"/>
      <c r="N31" s="93"/>
      <c r="O31" s="94"/>
      <c r="P31" s="72"/>
      <c r="Q31" s="93"/>
      <c r="R31" s="94"/>
      <c r="T31" s="93"/>
      <c r="U31" s="94"/>
      <c r="W31" s="59"/>
      <c r="X31" s="60"/>
      <c r="Z31" s="93"/>
      <c r="AA31" s="94"/>
      <c r="AC31" s="59"/>
      <c r="AD31" s="60"/>
      <c r="AF31" s="59"/>
      <c r="AG31" s="60"/>
      <c r="AI31" s="59"/>
      <c r="AJ31" s="60"/>
    </row>
    <row r="32" spans="1:36" ht="15.9" customHeight="1">
      <c r="A32" s="71"/>
      <c r="B32" s="59"/>
      <c r="C32" s="60"/>
      <c r="D32" s="72"/>
      <c r="E32" s="59"/>
      <c r="F32" s="60"/>
      <c r="G32" s="72"/>
      <c r="H32" s="59"/>
      <c r="I32" s="60"/>
      <c r="J32" s="72"/>
      <c r="K32" s="59"/>
      <c r="L32" s="60"/>
      <c r="M32" s="72"/>
      <c r="N32" s="93"/>
      <c r="O32" s="94"/>
      <c r="P32" s="72"/>
      <c r="Q32" s="93"/>
      <c r="R32" s="94"/>
      <c r="T32" s="93"/>
      <c r="U32" s="94"/>
      <c r="W32" s="59"/>
      <c r="X32" s="60"/>
      <c r="Z32" s="93"/>
      <c r="AA32" s="94"/>
      <c r="AC32" s="59"/>
      <c r="AD32" s="60"/>
      <c r="AF32" s="59"/>
      <c r="AG32" s="60"/>
      <c r="AI32" s="59"/>
      <c r="AJ32" s="60"/>
    </row>
    <row r="33" spans="1:36" ht="15.9" customHeight="1">
      <c r="A33" s="71"/>
      <c r="B33" s="59"/>
      <c r="C33" s="60"/>
      <c r="D33" s="72"/>
      <c r="E33" s="59"/>
      <c r="F33" s="60"/>
      <c r="G33" s="72"/>
      <c r="H33" s="59"/>
      <c r="I33" s="60"/>
      <c r="J33" s="72"/>
      <c r="K33" s="59"/>
      <c r="L33" s="60"/>
      <c r="M33" s="72"/>
      <c r="N33" s="93"/>
      <c r="O33" s="94"/>
      <c r="P33" s="72"/>
      <c r="Q33" s="93"/>
      <c r="R33" s="94"/>
      <c r="T33" s="93"/>
      <c r="U33" s="94"/>
      <c r="W33" s="59"/>
      <c r="X33" s="60"/>
      <c r="Z33" s="93"/>
      <c r="AA33" s="94"/>
      <c r="AC33" s="59"/>
      <c r="AD33" s="60"/>
      <c r="AF33" s="59"/>
      <c r="AG33" s="60"/>
      <c r="AI33" s="59"/>
      <c r="AJ33" s="60"/>
    </row>
    <row r="34" spans="1:36" ht="15.9" customHeight="1">
      <c r="A34" s="71"/>
      <c r="B34" s="59"/>
      <c r="C34" s="60"/>
      <c r="D34" s="72"/>
      <c r="E34" s="59"/>
      <c r="F34" s="60"/>
      <c r="G34" s="72"/>
      <c r="H34" s="59"/>
      <c r="I34" s="60"/>
      <c r="J34" s="72"/>
      <c r="K34" s="59"/>
      <c r="L34" s="60"/>
      <c r="M34" s="72"/>
      <c r="N34" s="93"/>
      <c r="O34" s="94"/>
      <c r="P34" s="72"/>
      <c r="Q34" s="93"/>
      <c r="R34" s="94"/>
      <c r="T34" s="93"/>
      <c r="U34" s="94"/>
      <c r="W34" s="59"/>
      <c r="X34" s="60"/>
      <c r="Z34" s="93"/>
      <c r="AA34" s="94"/>
      <c r="AC34" s="59"/>
      <c r="AD34" s="60"/>
      <c r="AF34" s="59"/>
      <c r="AG34" s="60"/>
      <c r="AI34" s="59"/>
      <c r="AJ34" s="60"/>
    </row>
    <row r="35" spans="1:36" ht="15.9" customHeight="1">
      <c r="A35" s="71"/>
      <c r="B35" s="59"/>
      <c r="C35" s="60"/>
      <c r="D35" s="72"/>
      <c r="E35" s="59"/>
      <c r="F35" s="60"/>
      <c r="G35" s="72"/>
      <c r="H35" s="59"/>
      <c r="I35" s="60"/>
      <c r="J35" s="72"/>
      <c r="K35" s="59"/>
      <c r="L35" s="60"/>
      <c r="M35" s="72"/>
      <c r="N35" s="93"/>
      <c r="O35" s="94"/>
      <c r="P35" s="72"/>
      <c r="Q35" s="93"/>
      <c r="R35" s="94"/>
      <c r="T35" s="93"/>
      <c r="U35" s="94"/>
      <c r="W35" s="59"/>
      <c r="X35" s="60"/>
      <c r="Z35" s="93"/>
      <c r="AA35" s="94"/>
      <c r="AC35" s="59"/>
      <c r="AD35" s="60"/>
      <c r="AF35" s="59"/>
      <c r="AG35" s="60"/>
      <c r="AI35" s="59"/>
      <c r="AJ35" s="60"/>
    </row>
    <row r="36" spans="1:36" ht="15.9" customHeight="1">
      <c r="A36" s="71"/>
      <c r="B36" s="59"/>
      <c r="C36" s="60"/>
      <c r="D36" s="72"/>
      <c r="E36" s="59"/>
      <c r="F36" s="60"/>
      <c r="G36" s="72"/>
      <c r="H36" s="59"/>
      <c r="I36" s="60"/>
      <c r="J36" s="72"/>
      <c r="K36" s="59"/>
      <c r="L36" s="60"/>
      <c r="M36" s="72"/>
      <c r="N36" s="93"/>
      <c r="O36" s="94"/>
      <c r="P36" s="72"/>
      <c r="Q36" s="93"/>
      <c r="R36" s="94"/>
      <c r="T36" s="93"/>
      <c r="U36" s="94"/>
      <c r="W36" s="97"/>
      <c r="X36" s="98"/>
      <c r="Z36" s="93"/>
      <c r="AA36" s="94"/>
      <c r="AC36" s="93"/>
      <c r="AD36" s="94"/>
      <c r="AF36" s="59"/>
      <c r="AG36" s="60"/>
      <c r="AI36" s="59"/>
      <c r="AJ36" s="60"/>
    </row>
    <row r="37" spans="1:36" ht="15.9" customHeight="1">
      <c r="A37" s="71"/>
      <c r="B37" s="59"/>
      <c r="C37" s="60"/>
      <c r="D37" s="72"/>
      <c r="E37" s="59"/>
      <c r="F37" s="60"/>
      <c r="G37" s="72"/>
      <c r="H37" s="59"/>
      <c r="I37" s="60"/>
      <c r="J37" s="72"/>
      <c r="K37" s="93"/>
      <c r="L37" s="94"/>
      <c r="M37" s="72"/>
      <c r="N37" s="93"/>
      <c r="O37" s="94"/>
      <c r="P37" s="72"/>
      <c r="Q37" s="93"/>
      <c r="R37" s="94"/>
      <c r="T37" s="93"/>
      <c r="U37" s="94"/>
      <c r="W37" s="97"/>
      <c r="X37" s="98"/>
      <c r="Z37" s="93"/>
      <c r="AA37" s="94"/>
      <c r="AC37" s="93"/>
      <c r="AD37" s="94"/>
      <c r="AF37" s="59"/>
      <c r="AG37" s="60"/>
      <c r="AI37" s="59"/>
      <c r="AJ37" s="60"/>
    </row>
    <row r="38" spans="1:36" ht="15.9" customHeight="1">
      <c r="A38" s="71"/>
      <c r="B38" s="59"/>
      <c r="C38" s="60"/>
      <c r="D38" s="72"/>
      <c r="E38" s="59"/>
      <c r="F38" s="60"/>
      <c r="G38" s="72"/>
      <c r="H38" s="59"/>
      <c r="I38" s="60"/>
      <c r="J38" s="72"/>
      <c r="K38" s="93"/>
      <c r="L38" s="94"/>
      <c r="M38" s="72"/>
      <c r="N38" s="93"/>
      <c r="O38" s="94"/>
      <c r="P38" s="72"/>
      <c r="Q38" s="93"/>
      <c r="R38" s="94"/>
      <c r="T38" s="93"/>
      <c r="U38" s="94"/>
      <c r="W38" s="97"/>
      <c r="X38" s="98"/>
      <c r="Z38" s="93"/>
      <c r="AA38" s="94"/>
      <c r="AC38" s="93"/>
      <c r="AD38" s="94"/>
      <c r="AF38" s="59"/>
      <c r="AG38" s="60"/>
      <c r="AI38" s="59"/>
      <c r="AJ38" s="60"/>
    </row>
    <row r="39" spans="1:36" ht="15.9" customHeight="1">
      <c r="A39" s="71"/>
      <c r="B39" s="59"/>
      <c r="C39" s="60"/>
      <c r="D39" s="72"/>
      <c r="E39" s="59"/>
      <c r="F39" s="60"/>
      <c r="G39" s="72"/>
      <c r="H39" s="59"/>
      <c r="I39" s="60"/>
      <c r="J39" s="72"/>
      <c r="K39" s="93"/>
      <c r="L39" s="94"/>
      <c r="M39" s="72"/>
      <c r="N39" s="93"/>
      <c r="O39" s="94"/>
      <c r="P39" s="72"/>
      <c r="Q39" s="93"/>
      <c r="R39" s="94"/>
      <c r="T39" s="93"/>
      <c r="U39" s="94"/>
      <c r="W39" s="97"/>
      <c r="X39" s="98"/>
      <c r="Z39" s="93"/>
      <c r="AA39" s="94"/>
      <c r="AC39" s="93"/>
      <c r="AD39" s="94"/>
      <c r="AF39" s="59"/>
      <c r="AG39" s="60"/>
      <c r="AI39" s="59"/>
      <c r="AJ39" s="60"/>
    </row>
    <row r="40" spans="1:36" ht="15.9" customHeight="1">
      <c r="A40" s="71"/>
      <c r="B40" s="59"/>
      <c r="C40" s="60"/>
      <c r="D40" s="72"/>
      <c r="E40" s="59"/>
      <c r="F40" s="60"/>
      <c r="G40" s="72"/>
      <c r="H40" s="59"/>
      <c r="I40" s="60"/>
      <c r="J40" s="72"/>
      <c r="K40" s="93"/>
      <c r="L40" s="94"/>
      <c r="M40" s="72"/>
      <c r="N40" s="93"/>
      <c r="O40" s="94"/>
      <c r="P40" s="72"/>
      <c r="Q40" s="93"/>
      <c r="R40" s="94"/>
      <c r="T40" s="93"/>
      <c r="U40" s="94"/>
      <c r="W40" s="97"/>
      <c r="X40" s="98"/>
      <c r="Z40" s="93"/>
      <c r="AA40" s="94"/>
      <c r="AC40" s="93"/>
      <c r="AD40" s="94"/>
      <c r="AF40" s="143"/>
      <c r="AG40" s="144"/>
      <c r="AI40" s="59"/>
      <c r="AJ40" s="60"/>
    </row>
    <row r="41" spans="1:36" ht="15.9" customHeight="1">
      <c r="A41" s="71"/>
      <c r="B41" s="59"/>
      <c r="C41" s="60"/>
      <c r="D41" s="72"/>
      <c r="E41" s="59"/>
      <c r="F41" s="60"/>
      <c r="G41" s="72"/>
      <c r="H41" s="59"/>
      <c r="I41" s="60"/>
      <c r="J41" s="72"/>
      <c r="K41" s="93"/>
      <c r="L41" s="94"/>
      <c r="M41" s="72"/>
      <c r="N41" s="93"/>
      <c r="O41" s="94"/>
      <c r="P41" s="72"/>
      <c r="Q41" s="93"/>
      <c r="R41" s="94"/>
      <c r="T41" s="93"/>
      <c r="U41" s="94"/>
      <c r="W41" s="97"/>
      <c r="X41" s="98"/>
      <c r="Z41" s="93"/>
      <c r="AA41" s="94"/>
      <c r="AC41" s="93"/>
      <c r="AD41" s="94"/>
      <c r="AF41" s="143"/>
      <c r="AG41" s="144"/>
      <c r="AI41" s="59"/>
      <c r="AJ41" s="60"/>
    </row>
    <row r="42" spans="1:36" ht="15.9" customHeight="1">
      <c r="A42" s="71"/>
      <c r="B42" s="59"/>
      <c r="C42" s="60"/>
      <c r="D42" s="72"/>
      <c r="E42" s="59"/>
      <c r="F42" s="60"/>
      <c r="G42" s="72"/>
      <c r="H42" s="59"/>
      <c r="I42" s="60"/>
      <c r="J42" s="72"/>
      <c r="K42" s="93"/>
      <c r="L42" s="94"/>
      <c r="M42" s="72"/>
      <c r="N42" s="93"/>
      <c r="O42" s="94"/>
      <c r="P42" s="72"/>
      <c r="Q42" s="93"/>
      <c r="R42" s="94"/>
      <c r="T42" s="93"/>
      <c r="U42" s="94"/>
      <c r="W42" s="97"/>
      <c r="X42" s="98"/>
      <c r="Z42" s="93"/>
      <c r="AA42" s="94"/>
      <c r="AC42" s="93"/>
      <c r="AD42" s="94"/>
      <c r="AF42" s="143"/>
      <c r="AG42" s="144"/>
      <c r="AI42" s="59"/>
      <c r="AJ42" s="60"/>
    </row>
    <row r="43" spans="1:36" ht="15.9" customHeight="1">
      <c r="A43" s="71"/>
      <c r="B43" s="59"/>
      <c r="C43" s="60"/>
      <c r="D43" s="72"/>
      <c r="E43" s="59"/>
      <c r="F43" s="60"/>
      <c r="G43" s="72"/>
      <c r="H43" s="59"/>
      <c r="I43" s="60"/>
      <c r="J43" s="72"/>
      <c r="K43" s="93"/>
      <c r="L43" s="94"/>
      <c r="M43" s="72"/>
      <c r="N43" s="93"/>
      <c r="O43" s="94"/>
      <c r="P43" s="72"/>
      <c r="Q43" s="93"/>
      <c r="R43" s="94"/>
      <c r="T43" s="93"/>
      <c r="U43" s="94"/>
      <c r="W43" s="97"/>
      <c r="X43" s="98"/>
      <c r="Z43" s="113"/>
      <c r="AA43" s="114"/>
      <c r="AC43" s="93"/>
      <c r="AD43" s="94"/>
      <c r="AF43" s="143"/>
      <c r="AG43" s="144"/>
      <c r="AI43" s="59"/>
      <c r="AJ43" s="60"/>
    </row>
    <row r="44" spans="1:36" ht="15.9" customHeight="1">
      <c r="A44" s="71"/>
      <c r="B44" s="59"/>
      <c r="C44" s="60"/>
      <c r="D44" s="72"/>
      <c r="E44" s="59"/>
      <c r="F44" s="60"/>
      <c r="G44" s="72"/>
      <c r="H44" s="59"/>
      <c r="I44" s="60"/>
      <c r="J44" s="72"/>
      <c r="K44" s="93"/>
      <c r="L44" s="94"/>
      <c r="M44" s="72"/>
      <c r="N44" s="93"/>
      <c r="O44" s="94"/>
      <c r="P44" s="72"/>
      <c r="Q44" s="93"/>
      <c r="R44" s="94"/>
      <c r="T44" s="93"/>
      <c r="U44" s="94"/>
      <c r="W44" s="97"/>
      <c r="X44" s="98"/>
      <c r="Z44" s="113"/>
      <c r="AA44" s="114"/>
      <c r="AC44" s="93"/>
      <c r="AD44" s="94"/>
      <c r="AF44" s="143"/>
      <c r="AG44" s="144"/>
      <c r="AI44" s="59"/>
      <c r="AJ44" s="60"/>
    </row>
    <row r="45" spans="1:36" ht="15.9" customHeight="1">
      <c r="A45" s="71"/>
      <c r="B45" s="59"/>
      <c r="C45" s="60"/>
      <c r="D45" s="72"/>
      <c r="E45" s="93"/>
      <c r="F45" s="94"/>
      <c r="G45" s="72"/>
      <c r="H45" s="59"/>
      <c r="I45" s="60"/>
      <c r="J45" s="72"/>
      <c r="K45" s="93"/>
      <c r="L45" s="94"/>
      <c r="M45" s="72"/>
      <c r="N45" s="93"/>
      <c r="O45" s="94"/>
      <c r="P45" s="72"/>
      <c r="Q45" s="93"/>
      <c r="R45" s="94"/>
      <c r="T45" s="93"/>
      <c r="U45" s="94"/>
      <c r="W45" s="97"/>
      <c r="X45" s="98"/>
      <c r="Z45" s="113"/>
      <c r="AA45" s="114"/>
      <c r="AC45" s="93"/>
      <c r="AD45" s="94"/>
      <c r="AF45" s="143"/>
      <c r="AG45" s="144"/>
      <c r="AI45" s="59"/>
      <c r="AJ45" s="60"/>
    </row>
    <row r="46" spans="1:36" ht="15.9" customHeight="1">
      <c r="A46" s="71"/>
      <c r="B46" s="93"/>
      <c r="C46" s="94"/>
      <c r="D46" s="72"/>
      <c r="E46" s="93"/>
      <c r="F46" s="94"/>
      <c r="G46" s="72"/>
      <c r="H46" s="59"/>
      <c r="I46" s="60"/>
      <c r="J46" s="72"/>
      <c r="K46" s="93"/>
      <c r="L46" s="94"/>
      <c r="M46" s="72"/>
      <c r="N46" s="93"/>
      <c r="O46" s="94"/>
      <c r="P46" s="72"/>
      <c r="Q46" s="93"/>
      <c r="R46" s="94"/>
      <c r="T46" s="93"/>
      <c r="U46" s="94"/>
      <c r="W46" s="97"/>
      <c r="X46" s="98"/>
      <c r="Z46" s="113"/>
      <c r="AA46" s="114"/>
      <c r="AC46" s="93"/>
      <c r="AD46" s="94"/>
      <c r="AF46" s="143"/>
      <c r="AG46" s="144"/>
      <c r="AI46" s="59"/>
      <c r="AJ46" s="60"/>
    </row>
    <row r="47" spans="1:36" ht="15.9" customHeight="1">
      <c r="A47" s="71"/>
      <c r="B47" s="93"/>
      <c r="C47" s="94"/>
      <c r="D47" s="72"/>
      <c r="E47" s="93"/>
      <c r="F47" s="94"/>
      <c r="G47" s="72"/>
      <c r="H47" s="59"/>
      <c r="I47" s="60"/>
      <c r="J47" s="72"/>
      <c r="K47" s="93"/>
      <c r="L47" s="94"/>
      <c r="M47" s="72"/>
      <c r="N47" s="93"/>
      <c r="O47" s="94"/>
      <c r="P47" s="72"/>
      <c r="Q47" s="93"/>
      <c r="R47" s="94"/>
      <c r="T47" s="93"/>
      <c r="U47" s="94"/>
      <c r="W47" s="97"/>
      <c r="X47" s="98"/>
      <c r="Z47" s="113"/>
      <c r="AA47" s="114"/>
      <c r="AC47" s="93"/>
      <c r="AD47" s="94"/>
      <c r="AF47" s="143"/>
      <c r="AG47" s="144"/>
      <c r="AI47" s="93"/>
      <c r="AJ47" s="94"/>
    </row>
    <row r="48" spans="1:36" ht="15.9" customHeight="1">
      <c r="A48" s="71"/>
      <c r="B48" s="93"/>
      <c r="C48" s="94"/>
      <c r="D48" s="72"/>
      <c r="E48" s="93"/>
      <c r="F48" s="94"/>
      <c r="G48" s="72"/>
      <c r="H48" s="59"/>
      <c r="I48" s="60"/>
      <c r="J48" s="72"/>
      <c r="K48" s="93"/>
      <c r="L48" s="94"/>
      <c r="M48" s="72"/>
      <c r="N48" s="93"/>
      <c r="O48" s="94"/>
      <c r="P48" s="72"/>
      <c r="Q48" s="93"/>
      <c r="R48" s="94"/>
      <c r="T48" s="93"/>
      <c r="U48" s="94"/>
      <c r="W48" s="97"/>
      <c r="X48" s="98"/>
      <c r="Z48" s="113"/>
      <c r="AA48" s="114"/>
      <c r="AC48" s="93"/>
      <c r="AD48" s="94"/>
      <c r="AF48" s="143"/>
      <c r="AG48" s="144"/>
      <c r="AI48" s="93"/>
      <c r="AJ48" s="94"/>
    </row>
    <row r="49" spans="1:36" ht="15.9" customHeight="1">
      <c r="A49" s="71"/>
      <c r="B49" s="93"/>
      <c r="C49" s="94"/>
      <c r="D49" s="72"/>
      <c r="E49" s="93"/>
      <c r="F49" s="94"/>
      <c r="G49" s="72"/>
      <c r="H49" s="59"/>
      <c r="I49" s="60"/>
      <c r="J49" s="72"/>
      <c r="K49" s="93"/>
      <c r="L49" s="94"/>
      <c r="M49" s="72"/>
      <c r="N49" s="93"/>
      <c r="O49" s="94"/>
      <c r="P49" s="72"/>
      <c r="Q49" s="93"/>
      <c r="R49" s="94"/>
      <c r="T49" s="93"/>
      <c r="U49" s="94"/>
      <c r="W49" s="97"/>
      <c r="X49" s="98"/>
      <c r="Z49" s="113"/>
      <c r="AA49" s="114"/>
      <c r="AC49" s="93"/>
      <c r="AD49" s="94"/>
      <c r="AF49" s="143"/>
      <c r="AG49" s="144"/>
      <c r="AI49" s="93"/>
      <c r="AJ49" s="94"/>
    </row>
    <row r="50" spans="1:36" ht="15.9" customHeight="1">
      <c r="A50" s="71"/>
      <c r="B50" s="93"/>
      <c r="C50" s="94"/>
      <c r="D50" s="72"/>
      <c r="E50" s="93"/>
      <c r="F50" s="94"/>
      <c r="G50" s="72"/>
      <c r="H50" s="59"/>
      <c r="I50" s="60"/>
      <c r="J50" s="72"/>
      <c r="K50" s="93"/>
      <c r="L50" s="94"/>
      <c r="M50" s="72"/>
      <c r="N50" s="93"/>
      <c r="O50" s="94"/>
      <c r="P50" s="72"/>
      <c r="Q50" s="93"/>
      <c r="R50" s="94"/>
      <c r="T50" s="93"/>
      <c r="U50" s="94"/>
      <c r="W50" s="97"/>
      <c r="X50" s="98"/>
      <c r="Z50" s="113"/>
      <c r="AA50" s="114"/>
      <c r="AC50" s="93"/>
      <c r="AD50" s="94"/>
      <c r="AF50" s="143"/>
      <c r="AG50" s="144"/>
      <c r="AI50" s="93"/>
      <c r="AJ50" s="94"/>
    </row>
    <row r="51" spans="1:36" ht="15.9" customHeight="1">
      <c r="A51" s="71"/>
      <c r="B51" s="93"/>
      <c r="C51" s="94"/>
      <c r="D51" s="72"/>
      <c r="E51" s="93"/>
      <c r="F51" s="94"/>
      <c r="G51" s="72"/>
      <c r="H51" s="59"/>
      <c r="I51" s="60"/>
      <c r="J51" s="72"/>
      <c r="K51" s="93"/>
      <c r="L51" s="94"/>
      <c r="M51" s="72"/>
      <c r="N51" s="93"/>
      <c r="O51" s="94"/>
      <c r="P51" s="72"/>
      <c r="Q51" s="93"/>
      <c r="R51" s="94"/>
      <c r="T51" s="93"/>
      <c r="U51" s="94"/>
      <c r="W51" s="97"/>
      <c r="X51" s="98"/>
      <c r="Z51" s="113"/>
      <c r="AA51" s="114"/>
      <c r="AC51" s="93"/>
      <c r="AD51" s="94"/>
      <c r="AF51" s="143"/>
      <c r="AG51" s="144"/>
      <c r="AI51" s="93"/>
      <c r="AJ51" s="94"/>
    </row>
    <row r="52" spans="1:36" ht="15.9" customHeight="1">
      <c r="A52" s="71"/>
      <c r="B52" s="93"/>
      <c r="C52" s="94"/>
      <c r="D52" s="72"/>
      <c r="E52" s="93"/>
      <c r="F52" s="94"/>
      <c r="G52" s="72"/>
      <c r="H52" s="59"/>
      <c r="I52" s="60"/>
      <c r="J52" s="72"/>
      <c r="K52" s="93"/>
      <c r="L52" s="94"/>
      <c r="M52" s="72"/>
      <c r="N52" s="93"/>
      <c r="O52" s="94"/>
      <c r="P52" s="72"/>
      <c r="Q52" s="93"/>
      <c r="R52" s="94"/>
      <c r="T52" s="142"/>
      <c r="U52" s="142"/>
      <c r="W52" s="97"/>
      <c r="X52" s="98"/>
      <c r="Z52" s="113"/>
      <c r="AA52" s="114"/>
      <c r="AC52" s="93"/>
      <c r="AD52" s="94"/>
      <c r="AF52" s="143"/>
      <c r="AG52" s="144"/>
      <c r="AI52" s="93"/>
      <c r="AJ52" s="94"/>
    </row>
    <row r="53" spans="1:36" ht="15.9" customHeight="1">
      <c r="A53" s="71"/>
      <c r="B53" s="93"/>
      <c r="C53" s="94"/>
      <c r="D53" s="72"/>
      <c r="E53" s="93"/>
      <c r="F53" s="94"/>
      <c r="G53" s="72"/>
      <c r="H53" s="93"/>
      <c r="I53" s="94"/>
      <c r="J53" s="72"/>
      <c r="K53" s="118"/>
      <c r="L53" s="94"/>
      <c r="M53" s="72"/>
      <c r="N53" s="93"/>
      <c r="O53" s="94"/>
      <c r="P53" s="72"/>
      <c r="Q53" s="93"/>
      <c r="R53" s="94"/>
      <c r="T53" s="142"/>
      <c r="U53" s="142"/>
      <c r="W53" s="97"/>
      <c r="X53" s="98"/>
      <c r="Z53" s="113"/>
      <c r="AA53" s="114"/>
      <c r="AC53" s="93"/>
      <c r="AD53" s="94"/>
      <c r="AF53" s="143"/>
      <c r="AG53" s="144"/>
      <c r="AI53" s="93"/>
      <c r="AJ53" s="94"/>
    </row>
    <row r="54" spans="1:36" ht="15.9" customHeight="1">
      <c r="A54" s="71"/>
      <c r="B54" s="93"/>
      <c r="C54" s="94"/>
      <c r="D54" s="72"/>
      <c r="E54" s="93"/>
      <c r="F54" s="94"/>
      <c r="G54" s="72"/>
      <c r="H54" s="93"/>
      <c r="I54" s="94"/>
      <c r="J54" s="72"/>
      <c r="K54" s="118"/>
      <c r="L54" s="94"/>
      <c r="M54" s="72"/>
      <c r="N54" s="93"/>
      <c r="O54" s="94"/>
      <c r="P54" s="72"/>
      <c r="Q54" s="93"/>
      <c r="R54" s="94"/>
      <c r="T54" s="142"/>
      <c r="U54" s="142"/>
      <c r="W54" s="97"/>
      <c r="X54" s="98"/>
      <c r="Z54" s="113"/>
      <c r="AA54" s="114"/>
      <c r="AC54" s="93"/>
      <c r="AD54" s="94"/>
      <c r="AF54" s="143"/>
      <c r="AG54" s="144"/>
      <c r="AI54" s="93"/>
      <c r="AJ54" s="94"/>
    </row>
    <row r="55" spans="1:36" ht="15.9" customHeight="1">
      <c r="A55" s="71"/>
      <c r="B55" s="93"/>
      <c r="C55" s="94"/>
      <c r="D55" s="72"/>
      <c r="E55" s="93"/>
      <c r="F55" s="94"/>
      <c r="G55" s="72"/>
      <c r="H55" s="93"/>
      <c r="I55" s="94"/>
      <c r="J55" s="72"/>
      <c r="K55" s="118"/>
      <c r="L55" s="94"/>
      <c r="M55" s="72"/>
      <c r="N55" s="119"/>
      <c r="O55" s="94"/>
      <c r="P55" s="72"/>
      <c r="Q55" s="93"/>
      <c r="R55" s="94"/>
      <c r="T55" s="142"/>
      <c r="U55" s="142"/>
      <c r="W55" s="97"/>
      <c r="X55" s="98"/>
      <c r="Z55" s="113"/>
      <c r="AA55" s="114"/>
      <c r="AC55" s="93"/>
      <c r="AD55" s="94"/>
      <c r="AF55" s="143"/>
      <c r="AG55" s="144"/>
      <c r="AI55" s="93"/>
      <c r="AJ55" s="94"/>
    </row>
    <row r="56" spans="1:36" ht="15.9" customHeight="1">
      <c r="A56" s="71"/>
      <c r="B56" s="93"/>
      <c r="C56" s="94"/>
      <c r="D56" s="72"/>
      <c r="E56" s="93"/>
      <c r="F56" s="94"/>
      <c r="G56" s="72"/>
      <c r="H56" s="93"/>
      <c r="I56" s="94"/>
      <c r="J56" s="72"/>
      <c r="K56" s="118"/>
      <c r="L56" s="94"/>
      <c r="M56" s="72"/>
      <c r="N56" s="119"/>
      <c r="O56" s="94"/>
      <c r="P56" s="72"/>
      <c r="Q56" s="93"/>
      <c r="R56" s="94"/>
      <c r="T56" s="142"/>
      <c r="U56" s="142"/>
      <c r="W56" s="97"/>
      <c r="X56" s="98"/>
      <c r="Z56" s="113"/>
      <c r="AA56" s="114"/>
      <c r="AC56" s="93"/>
      <c r="AD56" s="94"/>
      <c r="AF56" s="143"/>
      <c r="AG56" s="144"/>
      <c r="AI56" s="93"/>
      <c r="AJ56" s="94"/>
    </row>
    <row r="57" spans="1:36" ht="15.9" customHeight="1">
      <c r="A57" s="71"/>
      <c r="B57" s="93"/>
      <c r="C57" s="94"/>
      <c r="D57" s="72"/>
      <c r="E57" s="93"/>
      <c r="F57" s="94"/>
      <c r="G57" s="72"/>
      <c r="H57" s="93"/>
      <c r="I57" s="94"/>
      <c r="J57" s="72"/>
      <c r="K57" s="118"/>
      <c r="L57" s="94"/>
      <c r="M57" s="72"/>
      <c r="N57" s="119"/>
      <c r="O57" s="94"/>
      <c r="P57" s="72"/>
      <c r="Q57" s="93"/>
      <c r="R57" s="94"/>
      <c r="T57" s="142"/>
      <c r="U57" s="142"/>
      <c r="W57" s="97"/>
      <c r="X57" s="98"/>
      <c r="Z57" s="113"/>
      <c r="AA57" s="114"/>
      <c r="AC57" s="93"/>
      <c r="AD57" s="94"/>
      <c r="AF57" s="143"/>
      <c r="AG57" s="144"/>
      <c r="AI57" s="93"/>
      <c r="AJ57" s="94"/>
    </row>
    <row r="58" spans="1:36" ht="15.9" customHeight="1">
      <c r="A58" s="71"/>
      <c r="B58" s="93"/>
      <c r="C58" s="94"/>
      <c r="D58" s="72"/>
      <c r="E58" s="93"/>
      <c r="F58" s="94"/>
      <c r="G58" s="72"/>
      <c r="H58" s="93"/>
      <c r="I58" s="94"/>
      <c r="J58" s="72"/>
      <c r="K58" s="118"/>
      <c r="L58" s="94"/>
      <c r="M58" s="72"/>
      <c r="N58" s="119"/>
      <c r="O58" s="94"/>
      <c r="P58" s="72"/>
      <c r="Q58" s="117"/>
      <c r="R58" s="117"/>
      <c r="T58" s="142"/>
      <c r="U58" s="142"/>
      <c r="W58" s="97"/>
      <c r="X58" s="98"/>
      <c r="Z58" s="113"/>
      <c r="AA58" s="114"/>
      <c r="AC58" s="93"/>
      <c r="AD58" s="94"/>
      <c r="AF58" s="143"/>
      <c r="AG58" s="144"/>
      <c r="AI58" s="93"/>
      <c r="AJ58" s="94"/>
    </row>
    <row r="59" spans="1:36" ht="15.9" customHeight="1">
      <c r="A59" s="71"/>
      <c r="B59" s="93"/>
      <c r="C59" s="94"/>
      <c r="D59" s="72"/>
      <c r="E59" s="93"/>
      <c r="F59" s="94"/>
      <c r="G59" s="72"/>
      <c r="H59" s="93"/>
      <c r="I59" s="94"/>
      <c r="J59" s="72"/>
      <c r="K59" s="118"/>
      <c r="L59" s="94"/>
      <c r="M59" s="72"/>
      <c r="N59" s="119"/>
      <c r="O59" s="94"/>
      <c r="P59" s="72"/>
      <c r="Q59" s="117"/>
      <c r="R59" s="117"/>
      <c r="T59" s="142"/>
      <c r="U59" s="142"/>
      <c r="W59" s="97"/>
      <c r="X59" s="98"/>
      <c r="Z59" s="113"/>
      <c r="AA59" s="114"/>
      <c r="AC59" s="93"/>
      <c r="AD59" s="94"/>
      <c r="AF59" s="143"/>
      <c r="AG59" s="144"/>
      <c r="AI59" s="93"/>
      <c r="AJ59" s="94"/>
    </row>
    <row r="60" spans="1:36" ht="15.9" customHeight="1">
      <c r="A60" s="71"/>
      <c r="B60" s="93"/>
      <c r="C60" s="94"/>
      <c r="D60" s="72"/>
      <c r="E60" s="93"/>
      <c r="F60" s="94"/>
      <c r="G60" s="72"/>
      <c r="H60" s="93"/>
      <c r="I60" s="94"/>
      <c r="J60" s="72"/>
      <c r="K60" s="118"/>
      <c r="L60" s="94"/>
      <c r="M60" s="72"/>
      <c r="N60" s="119"/>
      <c r="O60" s="94"/>
      <c r="P60" s="72"/>
      <c r="Q60" s="117"/>
      <c r="R60" s="117"/>
      <c r="T60" s="142"/>
      <c r="U60" s="142"/>
      <c r="W60" s="113"/>
      <c r="X60" s="114"/>
      <c r="Z60" s="113"/>
      <c r="AA60" s="114"/>
      <c r="AC60" s="93"/>
      <c r="AD60" s="94"/>
      <c r="AF60" s="143"/>
      <c r="AG60" s="144"/>
      <c r="AI60" s="93"/>
      <c r="AJ60" s="94"/>
    </row>
    <row r="61" spans="1:36" ht="15.9" customHeight="1">
      <c r="A61" s="71"/>
      <c r="B61" s="93"/>
      <c r="C61" s="94"/>
      <c r="D61" s="72"/>
      <c r="E61" s="93"/>
      <c r="F61" s="94"/>
      <c r="G61" s="72"/>
      <c r="H61" s="93"/>
      <c r="I61" s="94"/>
      <c r="J61" s="72"/>
      <c r="K61" s="118"/>
      <c r="L61" s="94"/>
      <c r="M61" s="72"/>
      <c r="N61" s="119"/>
      <c r="O61" s="94"/>
      <c r="P61" s="72"/>
      <c r="Q61" s="117"/>
      <c r="R61" s="117"/>
      <c r="T61" s="142"/>
      <c r="U61" s="142"/>
      <c r="W61" s="113"/>
      <c r="X61" s="114"/>
      <c r="Z61" s="113"/>
      <c r="AA61" s="114"/>
      <c r="AC61" s="93"/>
      <c r="AD61" s="94"/>
      <c r="AF61" s="143"/>
      <c r="AG61" s="144"/>
      <c r="AI61" s="93"/>
      <c r="AJ61" s="94"/>
    </row>
    <row r="62" spans="1:36" ht="15.9" customHeight="1">
      <c r="A62" s="71"/>
      <c r="B62" s="93"/>
      <c r="C62" s="94"/>
      <c r="D62" s="72"/>
      <c r="E62" s="93"/>
      <c r="F62" s="94"/>
      <c r="G62" s="72"/>
      <c r="H62" s="93"/>
      <c r="I62" s="94"/>
      <c r="J62" s="72"/>
      <c r="K62" s="118"/>
      <c r="L62" s="94"/>
      <c r="M62" s="72"/>
      <c r="N62" s="119"/>
      <c r="O62" s="94"/>
      <c r="P62" s="72"/>
      <c r="Q62" s="117"/>
      <c r="R62" s="117"/>
      <c r="T62" s="142"/>
      <c r="U62" s="142"/>
      <c r="W62" s="113"/>
      <c r="X62" s="114"/>
      <c r="Z62" s="113"/>
      <c r="AA62" s="114"/>
      <c r="AC62" s="93"/>
      <c r="AD62" s="94"/>
      <c r="AF62" s="143"/>
      <c r="AG62" s="144"/>
      <c r="AI62" s="93"/>
      <c r="AJ62" s="94"/>
    </row>
    <row r="63" spans="1:36" ht="15.9" customHeight="1">
      <c r="A63" s="71"/>
      <c r="B63" s="93"/>
      <c r="C63" s="94"/>
      <c r="D63" s="72"/>
      <c r="E63" s="93"/>
      <c r="F63" s="94"/>
      <c r="G63" s="72"/>
      <c r="H63" s="93"/>
      <c r="I63" s="94"/>
      <c r="J63" s="72"/>
      <c r="K63" s="118"/>
      <c r="L63" s="94"/>
      <c r="M63" s="72"/>
      <c r="N63" s="119"/>
      <c r="O63" s="94"/>
      <c r="P63" s="72"/>
      <c r="Q63" s="117"/>
      <c r="R63" s="117"/>
      <c r="T63" s="142"/>
      <c r="U63" s="142"/>
      <c r="W63" s="113"/>
      <c r="X63" s="114"/>
      <c r="Z63" s="113"/>
      <c r="AA63" s="114"/>
      <c r="AC63" s="93"/>
      <c r="AD63" s="94"/>
      <c r="AF63" s="143"/>
      <c r="AG63" s="144"/>
      <c r="AI63" s="93"/>
      <c r="AJ63" s="94"/>
    </row>
    <row r="64" spans="1:36" ht="15.9" customHeight="1">
      <c r="A64" s="71"/>
      <c r="B64" s="93"/>
      <c r="C64" s="94"/>
      <c r="D64" s="72"/>
      <c r="E64" s="93"/>
      <c r="F64" s="94"/>
      <c r="G64" s="72"/>
      <c r="H64" s="93"/>
      <c r="I64" s="94"/>
      <c r="J64" s="72"/>
      <c r="K64" s="118"/>
      <c r="L64" s="94"/>
      <c r="M64" s="72"/>
      <c r="N64" s="119"/>
      <c r="O64" s="94"/>
      <c r="P64" s="72"/>
      <c r="Q64" s="117"/>
      <c r="R64" s="117"/>
      <c r="T64" s="142"/>
      <c r="U64" s="142"/>
      <c r="W64" s="113"/>
      <c r="X64" s="114"/>
      <c r="Z64" s="113"/>
      <c r="AA64" s="114"/>
      <c r="AC64" s="93"/>
      <c r="AD64" s="94"/>
      <c r="AF64" s="143"/>
      <c r="AG64" s="144"/>
      <c r="AI64" s="93"/>
      <c r="AJ64" s="94"/>
    </row>
    <row r="65" spans="1:36" ht="15.9" customHeight="1">
      <c r="A65" s="71"/>
      <c r="B65" s="93"/>
      <c r="C65" s="94"/>
      <c r="D65" s="72"/>
      <c r="E65" s="93"/>
      <c r="F65" s="94"/>
      <c r="G65" s="72"/>
      <c r="H65" s="93"/>
      <c r="I65" s="94"/>
      <c r="J65" s="72"/>
      <c r="K65" s="118"/>
      <c r="L65" s="94"/>
      <c r="M65" s="72"/>
      <c r="N65" s="103"/>
      <c r="O65" s="102"/>
      <c r="P65" s="72"/>
      <c r="Q65" s="117"/>
      <c r="R65" s="117"/>
      <c r="T65" s="142"/>
      <c r="U65" s="142"/>
      <c r="W65" s="113"/>
      <c r="X65" s="114"/>
      <c r="Z65" s="113"/>
      <c r="AA65" s="114"/>
      <c r="AC65" s="93"/>
      <c r="AD65" s="94"/>
      <c r="AF65" s="143"/>
      <c r="AG65" s="144"/>
      <c r="AI65" s="93"/>
      <c r="AJ65" s="94"/>
    </row>
    <row r="66" spans="1:36" ht="15.9" customHeight="1">
      <c r="A66" s="71"/>
      <c r="B66" s="93"/>
      <c r="C66" s="94"/>
      <c r="D66" s="72"/>
      <c r="E66" s="93"/>
      <c r="F66" s="94"/>
      <c r="G66" s="72"/>
      <c r="H66" s="93"/>
      <c r="I66" s="94"/>
      <c r="J66" s="72"/>
      <c r="K66" s="110"/>
      <c r="L66" s="111"/>
      <c r="M66" s="72"/>
      <c r="N66" s="103"/>
      <c r="O66" s="102"/>
      <c r="P66" s="72"/>
      <c r="Q66" s="117"/>
      <c r="R66" s="117"/>
      <c r="T66" s="142"/>
      <c r="U66" s="142"/>
      <c r="W66" s="113"/>
      <c r="X66" s="114"/>
      <c r="Z66" s="113"/>
      <c r="AA66" s="114"/>
      <c r="AC66" s="93"/>
      <c r="AD66" s="94"/>
      <c r="AF66" s="143"/>
      <c r="AG66" s="144"/>
      <c r="AI66" s="93"/>
      <c r="AJ66" s="94"/>
    </row>
    <row r="67" spans="1:36" ht="15.9" customHeight="1">
      <c r="A67" s="71"/>
      <c r="B67" s="93"/>
      <c r="C67" s="94"/>
      <c r="D67" s="72"/>
      <c r="E67" s="93"/>
      <c r="F67" s="94"/>
      <c r="G67" s="72"/>
      <c r="H67" s="93"/>
      <c r="I67" s="94"/>
      <c r="J67" s="72"/>
      <c r="K67" s="110"/>
      <c r="L67" s="111"/>
      <c r="M67" s="72"/>
      <c r="N67" s="103"/>
      <c r="O67" s="102"/>
      <c r="P67" s="72"/>
      <c r="Q67" s="117"/>
      <c r="R67" s="117"/>
      <c r="T67" s="142"/>
      <c r="U67" s="142"/>
      <c r="W67" s="113"/>
      <c r="X67" s="114"/>
      <c r="Z67" s="113"/>
      <c r="AA67" s="114"/>
      <c r="AC67" s="93"/>
      <c r="AD67" s="94"/>
      <c r="AF67" s="143"/>
      <c r="AG67" s="144"/>
      <c r="AI67" s="93"/>
      <c r="AJ67" s="94"/>
    </row>
    <row r="68" spans="1:36" ht="15.9" customHeight="1">
      <c r="A68" s="71"/>
      <c r="B68" s="93"/>
      <c r="C68" s="94"/>
      <c r="D68" s="72"/>
      <c r="E68" s="93"/>
      <c r="F68" s="94"/>
      <c r="G68" s="72"/>
      <c r="H68" s="101"/>
      <c r="I68" s="108"/>
      <c r="J68" s="72"/>
      <c r="K68" s="110"/>
      <c r="L68" s="111"/>
      <c r="M68" s="72"/>
      <c r="N68" s="103"/>
      <c r="O68" s="102"/>
      <c r="P68" s="72"/>
      <c r="Q68" s="117"/>
      <c r="R68" s="117"/>
      <c r="T68" s="142"/>
      <c r="U68" s="142"/>
      <c r="W68" s="113"/>
      <c r="X68" s="114"/>
      <c r="Z68" s="113"/>
      <c r="AA68" s="114"/>
      <c r="AC68" s="93"/>
      <c r="AD68" s="94"/>
      <c r="AF68" s="143"/>
      <c r="AG68" s="144"/>
      <c r="AI68" s="93"/>
      <c r="AJ68" s="94"/>
    </row>
    <row r="69" spans="1:36" ht="15.9" customHeight="1">
      <c r="A69" s="71"/>
      <c r="B69" s="93"/>
      <c r="C69" s="94"/>
      <c r="D69" s="72"/>
      <c r="E69" s="93"/>
      <c r="F69" s="94"/>
      <c r="G69" s="72"/>
      <c r="H69" s="101"/>
      <c r="I69" s="108"/>
      <c r="J69" s="72"/>
      <c r="K69" s="110"/>
      <c r="L69" s="111"/>
      <c r="M69" s="72"/>
      <c r="N69" s="103"/>
      <c r="O69" s="102"/>
      <c r="P69" s="72"/>
      <c r="Q69" s="117"/>
      <c r="R69" s="117"/>
      <c r="T69" s="142"/>
      <c r="U69" s="142"/>
      <c r="W69" s="113"/>
      <c r="X69" s="114"/>
      <c r="Z69" s="113"/>
      <c r="AA69" s="114"/>
      <c r="AC69" s="93"/>
      <c r="AD69" s="94"/>
      <c r="AF69" s="143"/>
      <c r="AG69" s="144"/>
      <c r="AI69" s="93"/>
      <c r="AJ69" s="94"/>
    </row>
    <row r="70" spans="1:36" ht="15.9" customHeight="1">
      <c r="A70" s="71"/>
      <c r="B70" s="93"/>
      <c r="C70" s="94"/>
      <c r="D70" s="72"/>
      <c r="E70" s="93"/>
      <c r="F70" s="94"/>
      <c r="G70" s="72"/>
      <c r="H70" s="101"/>
      <c r="I70" s="108"/>
      <c r="J70" s="72"/>
      <c r="K70" s="110"/>
      <c r="L70" s="111"/>
      <c r="M70" s="72"/>
      <c r="N70" s="103"/>
      <c r="O70" s="102"/>
      <c r="P70" s="72"/>
      <c r="Q70" s="117"/>
      <c r="R70" s="117"/>
      <c r="T70" s="142"/>
      <c r="U70" s="142"/>
      <c r="W70" s="113"/>
      <c r="X70" s="114"/>
      <c r="Z70" s="113"/>
      <c r="AA70" s="114"/>
      <c r="AC70" s="93"/>
      <c r="AD70" s="94"/>
      <c r="AF70" s="143"/>
      <c r="AG70" s="144"/>
      <c r="AI70" s="93"/>
      <c r="AJ70" s="94"/>
    </row>
    <row r="71" spans="1:36" ht="15.9" customHeight="1">
      <c r="A71" s="71"/>
      <c r="B71" s="93"/>
      <c r="C71" s="94"/>
      <c r="D71" s="72"/>
      <c r="E71" s="93"/>
      <c r="F71" s="94"/>
      <c r="G71" s="72"/>
      <c r="H71" s="101"/>
      <c r="I71" s="108"/>
      <c r="J71" s="72"/>
      <c r="K71" s="110"/>
      <c r="L71" s="111"/>
      <c r="M71" s="72"/>
      <c r="N71" s="103"/>
      <c r="O71" s="102"/>
      <c r="P71" s="72"/>
      <c r="Q71" s="117"/>
      <c r="R71" s="117"/>
      <c r="T71" s="142"/>
      <c r="U71" s="142"/>
      <c r="W71" s="113"/>
      <c r="X71" s="114"/>
      <c r="Z71" s="113"/>
      <c r="AA71" s="114"/>
      <c r="AC71" s="93"/>
      <c r="AD71" s="94"/>
      <c r="AF71" s="143"/>
      <c r="AG71" s="144"/>
      <c r="AI71" s="93"/>
      <c r="AJ71" s="94"/>
    </row>
    <row r="72" spans="1:36" ht="15.9" customHeight="1">
      <c r="A72" s="71"/>
      <c r="B72" s="93"/>
      <c r="C72" s="94"/>
      <c r="D72" s="72"/>
      <c r="E72" s="93"/>
      <c r="F72" s="94"/>
      <c r="G72" s="72"/>
      <c r="H72" s="101"/>
      <c r="I72" s="108"/>
      <c r="J72" s="72"/>
      <c r="K72" s="110"/>
      <c r="L72" s="111"/>
      <c r="M72" s="72"/>
      <c r="N72" s="103"/>
      <c r="O72" s="102"/>
      <c r="P72" s="72"/>
      <c r="Q72" s="117"/>
      <c r="R72" s="117"/>
      <c r="T72" s="142"/>
      <c r="U72" s="142"/>
      <c r="W72" s="113"/>
      <c r="X72" s="114"/>
      <c r="Z72" s="113"/>
      <c r="AA72" s="114"/>
      <c r="AC72" s="113"/>
      <c r="AD72" s="114"/>
      <c r="AF72" s="143"/>
      <c r="AG72" s="144"/>
      <c r="AI72" s="93"/>
      <c r="AJ72" s="94"/>
    </row>
    <row r="73" spans="1:36" ht="15.9" customHeight="1">
      <c r="A73" s="71"/>
      <c r="B73" s="93"/>
      <c r="C73" s="94"/>
      <c r="D73" s="72"/>
      <c r="E73" s="93"/>
      <c r="F73" s="94"/>
      <c r="G73" s="72"/>
      <c r="H73" s="101"/>
      <c r="I73" s="108"/>
      <c r="J73" s="72"/>
      <c r="K73" s="110"/>
      <c r="L73" s="111"/>
      <c r="M73" s="72"/>
      <c r="N73" s="103"/>
      <c r="O73" s="102"/>
      <c r="P73" s="72"/>
      <c r="Q73" s="117"/>
      <c r="R73" s="117"/>
      <c r="T73" s="142"/>
      <c r="U73" s="142"/>
      <c r="W73" s="113"/>
      <c r="X73" s="114"/>
      <c r="Z73" s="113"/>
      <c r="AA73" s="114"/>
      <c r="AC73" s="113"/>
      <c r="AD73" s="114"/>
      <c r="AF73" s="110"/>
      <c r="AG73" s="112"/>
      <c r="AI73" s="93"/>
      <c r="AJ73" s="94"/>
    </row>
    <row r="74" spans="1:36" ht="15.9" customHeight="1">
      <c r="A74" s="71"/>
      <c r="B74" s="93"/>
      <c r="C74" s="94"/>
      <c r="D74" s="72"/>
      <c r="E74" s="93"/>
      <c r="F74" s="94"/>
      <c r="G74" s="72"/>
      <c r="H74" s="101"/>
      <c r="I74" s="108"/>
      <c r="J74" s="72"/>
      <c r="K74" s="110"/>
      <c r="L74" s="111"/>
      <c r="M74" s="72"/>
      <c r="N74" s="103"/>
      <c r="O74" s="102"/>
      <c r="P74" s="72"/>
      <c r="Q74" s="117"/>
      <c r="R74" s="117"/>
      <c r="T74" s="142"/>
      <c r="U74" s="142"/>
      <c r="W74" s="113"/>
      <c r="X74" s="114"/>
      <c r="Z74" s="113"/>
      <c r="AA74" s="114"/>
      <c r="AC74" s="113"/>
      <c r="AD74" s="114"/>
      <c r="AF74" s="110"/>
      <c r="AG74" s="112"/>
      <c r="AI74" s="93"/>
      <c r="AJ74" s="94"/>
    </row>
    <row r="75" spans="1:36" ht="15.9" customHeight="1">
      <c r="A75" s="71"/>
      <c r="B75" s="93"/>
      <c r="C75" s="94"/>
      <c r="D75" s="72"/>
      <c r="E75" s="93"/>
      <c r="F75" s="94"/>
      <c r="G75" s="72"/>
      <c r="H75" s="101"/>
      <c r="I75" s="108"/>
      <c r="J75" s="72"/>
      <c r="K75" s="110"/>
      <c r="L75" s="111"/>
      <c r="M75" s="72"/>
      <c r="N75" s="103"/>
      <c r="O75" s="102"/>
      <c r="P75" s="72"/>
      <c r="Q75" s="117"/>
      <c r="R75" s="117"/>
      <c r="T75" s="142"/>
      <c r="U75" s="142"/>
      <c r="W75" s="113"/>
      <c r="X75" s="114"/>
      <c r="Z75" s="113"/>
      <c r="AA75" s="114"/>
      <c r="AC75" s="113"/>
      <c r="AD75" s="114"/>
      <c r="AF75" s="110"/>
      <c r="AG75" s="112"/>
      <c r="AI75" s="93"/>
      <c r="AJ75" s="94"/>
    </row>
    <row r="76" spans="1:36" ht="15.9" customHeight="1">
      <c r="A76" s="71"/>
      <c r="B76" s="93"/>
      <c r="C76" s="94"/>
      <c r="D76" s="72"/>
      <c r="E76" s="93"/>
      <c r="F76" s="94"/>
      <c r="G76" s="72"/>
      <c r="H76" s="101"/>
      <c r="I76" s="108"/>
      <c r="J76" s="72"/>
      <c r="K76" s="110"/>
      <c r="L76" s="111"/>
      <c r="M76" s="72"/>
      <c r="N76" s="103"/>
      <c r="O76" s="102"/>
      <c r="P76" s="72"/>
      <c r="Q76" s="117"/>
      <c r="R76" s="117"/>
      <c r="T76" s="142"/>
      <c r="U76" s="142"/>
      <c r="W76" s="113"/>
      <c r="X76" s="114"/>
      <c r="Z76" s="113"/>
      <c r="AA76" s="114"/>
      <c r="AC76" s="113"/>
      <c r="AD76" s="114"/>
      <c r="AF76" s="110"/>
      <c r="AG76" s="112"/>
      <c r="AI76" s="93"/>
      <c r="AJ76" s="94"/>
    </row>
    <row r="77" spans="1:36" ht="15.9" customHeight="1">
      <c r="A77" s="71"/>
      <c r="B77" s="93"/>
      <c r="C77" s="94"/>
      <c r="D77" s="72"/>
      <c r="E77" s="93"/>
      <c r="F77" s="94"/>
      <c r="G77" s="72"/>
      <c r="H77" s="101"/>
      <c r="I77" s="108"/>
      <c r="J77" s="72"/>
      <c r="K77" s="110"/>
      <c r="L77" s="111"/>
      <c r="M77" s="72"/>
      <c r="N77" s="103"/>
      <c r="O77" s="102"/>
      <c r="P77" s="72"/>
      <c r="Q77" s="117"/>
      <c r="R77" s="117"/>
      <c r="T77" s="142"/>
      <c r="U77" s="142"/>
      <c r="W77" s="113"/>
      <c r="X77" s="114"/>
      <c r="Z77" s="113"/>
      <c r="AA77" s="114"/>
      <c r="AC77" s="113"/>
      <c r="AD77" s="114"/>
      <c r="AF77" s="110"/>
      <c r="AG77" s="112"/>
      <c r="AI77" s="93"/>
      <c r="AJ77" s="94"/>
    </row>
    <row r="78" spans="1:36" ht="15.9" customHeight="1">
      <c r="A78" s="71"/>
      <c r="B78" s="132"/>
      <c r="C78" s="75"/>
      <c r="D78" s="72"/>
      <c r="E78" s="93"/>
      <c r="F78" s="94"/>
      <c r="G78" s="72"/>
      <c r="H78" s="101"/>
      <c r="I78" s="108"/>
      <c r="J78" s="72"/>
      <c r="K78" s="110"/>
      <c r="L78" s="111"/>
      <c r="M78" s="72"/>
      <c r="N78" s="103"/>
      <c r="O78" s="102"/>
      <c r="P78" s="72"/>
      <c r="Q78" s="117"/>
      <c r="R78" s="117"/>
      <c r="T78" s="142"/>
      <c r="U78" s="142"/>
      <c r="W78" s="113"/>
      <c r="X78" s="114"/>
      <c r="Z78" s="113"/>
      <c r="AA78" s="114"/>
      <c r="AC78" s="113"/>
      <c r="AD78" s="114"/>
      <c r="AF78" s="110"/>
      <c r="AG78" s="112"/>
      <c r="AI78" s="93"/>
      <c r="AJ78" s="94"/>
    </row>
    <row r="79" spans="1:36" ht="15.9" customHeight="1">
      <c r="A79" s="71"/>
      <c r="B79" s="132"/>
      <c r="C79" s="75"/>
      <c r="D79" s="72"/>
      <c r="E79" s="93"/>
      <c r="F79" s="94"/>
      <c r="G79" s="72"/>
      <c r="H79" s="101"/>
      <c r="I79" s="108"/>
      <c r="J79" s="72"/>
      <c r="K79" s="110"/>
      <c r="L79" s="111"/>
      <c r="M79" s="72"/>
      <c r="N79" s="103"/>
      <c r="O79" s="102"/>
      <c r="P79" s="72"/>
      <c r="Q79" s="117"/>
      <c r="R79" s="117"/>
      <c r="T79" s="142"/>
      <c r="U79" s="142"/>
      <c r="W79" s="113"/>
      <c r="X79" s="114"/>
      <c r="Z79" s="113"/>
      <c r="AA79" s="114"/>
      <c r="AC79" s="113"/>
      <c r="AD79" s="114"/>
      <c r="AF79" s="110"/>
      <c r="AG79" s="112"/>
      <c r="AI79" s="93"/>
      <c r="AJ79" s="94"/>
    </row>
    <row r="80" spans="1:36" ht="15.9" customHeight="1">
      <c r="A80" s="71"/>
      <c r="B80" s="132"/>
      <c r="C80" s="75"/>
      <c r="D80" s="72"/>
      <c r="E80" s="93"/>
      <c r="F80" s="94"/>
      <c r="G80" s="72"/>
      <c r="H80" s="101"/>
      <c r="I80" s="108"/>
      <c r="J80" s="72"/>
      <c r="K80" s="110"/>
      <c r="L80" s="111"/>
      <c r="M80" s="72"/>
      <c r="N80" s="103"/>
      <c r="O80" s="102"/>
      <c r="P80" s="72"/>
      <c r="Q80" s="117"/>
      <c r="R80" s="117"/>
      <c r="T80" s="110"/>
      <c r="U80" s="112"/>
      <c r="W80" s="113"/>
      <c r="X80" s="114"/>
      <c r="Z80" s="113"/>
      <c r="AA80" s="114"/>
      <c r="AC80" s="113"/>
      <c r="AD80" s="114"/>
      <c r="AF80" s="110"/>
      <c r="AG80" s="112"/>
      <c r="AI80" s="93"/>
      <c r="AJ80" s="94"/>
    </row>
    <row r="81" spans="1:36" ht="15.9" customHeight="1">
      <c r="A81" s="71"/>
      <c r="B81" s="132"/>
      <c r="C81" s="75"/>
      <c r="D81" s="72"/>
      <c r="E81" s="93"/>
      <c r="F81" s="94"/>
      <c r="G81" s="72"/>
      <c r="H81" s="101"/>
      <c r="I81" s="108"/>
      <c r="J81" s="72"/>
      <c r="K81" s="110"/>
      <c r="L81" s="111"/>
      <c r="M81" s="72"/>
      <c r="N81" s="103"/>
      <c r="O81" s="102"/>
      <c r="P81" s="72"/>
      <c r="Q81" s="117"/>
      <c r="R81" s="117"/>
      <c r="T81" s="110"/>
      <c r="U81" s="112"/>
      <c r="W81" s="113"/>
      <c r="X81" s="114"/>
      <c r="Z81" s="113"/>
      <c r="AA81" s="114"/>
      <c r="AC81" s="113"/>
      <c r="AD81" s="114"/>
      <c r="AF81" s="110"/>
      <c r="AG81" s="112"/>
      <c r="AI81" s="110"/>
      <c r="AJ81" s="112"/>
    </row>
    <row r="82" spans="1:36" ht="15.9" customHeight="1">
      <c r="A82" s="71"/>
      <c r="B82" s="132"/>
      <c r="C82" s="75"/>
      <c r="D82" s="72"/>
      <c r="E82" s="93"/>
      <c r="F82" s="94"/>
      <c r="G82" s="72"/>
      <c r="H82" s="101"/>
      <c r="I82" s="108"/>
      <c r="J82" s="72"/>
      <c r="K82" s="110"/>
      <c r="L82" s="111"/>
      <c r="M82" s="72"/>
      <c r="N82" s="103"/>
      <c r="O82" s="102"/>
      <c r="P82" s="72"/>
      <c r="Q82" s="117"/>
      <c r="R82" s="117"/>
      <c r="T82" s="110"/>
      <c r="U82" s="112"/>
      <c r="W82" s="113"/>
      <c r="X82" s="114"/>
      <c r="Z82" s="113"/>
      <c r="AA82" s="114"/>
      <c r="AC82" s="113"/>
      <c r="AD82" s="114"/>
      <c r="AF82" s="110"/>
      <c r="AG82" s="112"/>
      <c r="AI82" s="110"/>
      <c r="AJ82" s="112"/>
    </row>
    <row r="83" spans="1:36" ht="15.9" customHeight="1">
      <c r="A83" s="71"/>
      <c r="B83" s="132"/>
      <c r="C83" s="75"/>
      <c r="D83" s="72"/>
      <c r="E83" s="93"/>
      <c r="F83" s="94"/>
      <c r="G83" s="72"/>
      <c r="H83" s="122"/>
      <c r="J83" s="72"/>
      <c r="K83" s="110"/>
      <c r="L83" s="111"/>
      <c r="M83" s="72"/>
      <c r="N83" s="103"/>
      <c r="O83" s="102"/>
      <c r="P83" s="72"/>
      <c r="Q83" s="117"/>
      <c r="R83" s="117"/>
      <c r="T83" s="110"/>
      <c r="U83" s="112"/>
      <c r="W83" s="113"/>
      <c r="X83" s="114"/>
      <c r="Z83" s="113"/>
      <c r="AA83" s="114"/>
      <c r="AC83" s="113"/>
      <c r="AD83" s="114"/>
      <c r="AF83" s="110"/>
      <c r="AG83" s="112"/>
      <c r="AI83" s="110"/>
      <c r="AJ83" s="112"/>
    </row>
    <row r="84" spans="1:36" ht="15.9" customHeight="1">
      <c r="A84" s="71"/>
      <c r="B84" s="132"/>
      <c r="C84" s="75"/>
      <c r="D84" s="72"/>
      <c r="E84" s="93"/>
      <c r="F84" s="94"/>
      <c r="G84" s="72"/>
      <c r="H84" s="122"/>
      <c r="J84" s="72"/>
      <c r="K84" s="110"/>
      <c r="L84" s="111"/>
      <c r="M84" s="72"/>
      <c r="N84" s="103"/>
      <c r="O84" s="102"/>
      <c r="P84" s="72"/>
      <c r="Q84" s="117"/>
      <c r="R84" s="117"/>
      <c r="T84" s="110"/>
      <c r="U84" s="112"/>
      <c r="W84" s="113"/>
      <c r="X84" s="114"/>
      <c r="Z84" s="113"/>
      <c r="AA84" s="114"/>
      <c r="AC84" s="113"/>
      <c r="AD84" s="114"/>
      <c r="AF84" s="110"/>
      <c r="AG84" s="112"/>
      <c r="AI84" s="110"/>
      <c r="AJ84" s="112"/>
    </row>
    <row r="85" spans="1:36" ht="15.9" customHeight="1">
      <c r="A85" s="71"/>
      <c r="B85" s="132"/>
      <c r="C85" s="75"/>
      <c r="D85" s="72"/>
      <c r="E85" s="93"/>
      <c r="F85" s="94"/>
      <c r="G85" s="72"/>
      <c r="H85" s="122"/>
      <c r="J85" s="72"/>
      <c r="K85" s="110"/>
      <c r="L85" s="111"/>
      <c r="M85" s="72"/>
      <c r="N85" s="103"/>
      <c r="O85" s="102"/>
      <c r="P85" s="72"/>
      <c r="Q85" s="117"/>
      <c r="R85" s="117"/>
      <c r="T85" s="110"/>
      <c r="U85" s="112"/>
      <c r="W85" s="113"/>
      <c r="X85" s="114"/>
      <c r="Z85" s="113"/>
      <c r="AA85" s="114"/>
      <c r="AC85" s="113"/>
      <c r="AD85" s="114"/>
      <c r="AF85" s="110"/>
      <c r="AG85" s="112"/>
      <c r="AI85" s="110"/>
      <c r="AJ85" s="112"/>
    </row>
    <row r="86" spans="1:36" ht="15.9" customHeight="1">
      <c r="A86" s="71"/>
      <c r="B86" s="132"/>
      <c r="C86" s="75"/>
      <c r="D86" s="72"/>
      <c r="E86" s="93"/>
      <c r="F86" s="94"/>
      <c r="G86" s="72"/>
      <c r="H86" s="122"/>
      <c r="J86" s="72"/>
      <c r="K86" s="110"/>
      <c r="L86" s="111"/>
      <c r="M86" s="72"/>
      <c r="N86" s="103"/>
      <c r="O86" s="102"/>
      <c r="P86" s="72"/>
      <c r="Q86" s="117"/>
      <c r="R86" s="117"/>
      <c r="T86" s="110"/>
      <c r="U86" s="112"/>
      <c r="W86" s="113"/>
      <c r="X86" s="114"/>
      <c r="Z86" s="113"/>
      <c r="AA86" s="114"/>
      <c r="AC86" s="110"/>
      <c r="AD86" s="112"/>
      <c r="AF86" s="110"/>
      <c r="AG86" s="112"/>
      <c r="AI86" s="110"/>
      <c r="AJ86" s="112"/>
    </row>
    <row r="87" spans="1:36" ht="15.9" customHeight="1">
      <c r="A87" s="71"/>
      <c r="B87" s="132"/>
      <c r="C87" s="75"/>
      <c r="D87" s="72"/>
      <c r="E87" s="93"/>
      <c r="F87" s="94"/>
      <c r="G87" s="72"/>
      <c r="H87" s="122"/>
      <c r="J87" s="72"/>
      <c r="K87" s="110"/>
      <c r="L87" s="111"/>
      <c r="M87" s="72"/>
      <c r="N87" s="103"/>
      <c r="O87" s="102"/>
      <c r="P87" s="72"/>
      <c r="Q87" s="117"/>
      <c r="R87" s="117"/>
      <c r="T87" s="110"/>
      <c r="U87" s="112"/>
      <c r="W87" s="113"/>
      <c r="X87" s="114"/>
      <c r="Z87" s="113"/>
      <c r="AA87" s="114"/>
      <c r="AC87" s="110"/>
      <c r="AD87" s="112"/>
      <c r="AF87" s="110"/>
      <c r="AG87" s="112"/>
      <c r="AI87" s="110"/>
      <c r="AJ87" s="112"/>
    </row>
    <row r="88" spans="1:36" ht="15.9" customHeight="1">
      <c r="A88" s="71"/>
      <c r="B88" s="132"/>
      <c r="C88" s="75"/>
      <c r="D88" s="72"/>
      <c r="E88" s="93"/>
      <c r="F88" s="94"/>
      <c r="G88" s="72"/>
      <c r="H88" s="122"/>
      <c r="J88" s="72"/>
      <c r="K88" s="110"/>
      <c r="L88" s="111"/>
      <c r="M88" s="72"/>
      <c r="N88" s="103"/>
      <c r="O88" s="102"/>
      <c r="P88" s="72"/>
      <c r="Q88" s="117"/>
      <c r="R88" s="117"/>
      <c r="T88" s="110"/>
      <c r="U88" s="112"/>
      <c r="W88" s="113"/>
      <c r="X88" s="114"/>
      <c r="Z88" s="113"/>
      <c r="AA88" s="114"/>
      <c r="AC88" s="110"/>
      <c r="AD88" s="112"/>
      <c r="AF88" s="110"/>
      <c r="AG88" s="112"/>
      <c r="AI88" s="110"/>
      <c r="AJ88" s="112"/>
    </row>
    <row r="89" spans="1:36" ht="15.9" customHeight="1">
      <c r="A89" s="71"/>
      <c r="B89" s="132"/>
      <c r="C89" s="75"/>
      <c r="D89" s="72"/>
      <c r="E89" s="93"/>
      <c r="F89" s="94"/>
      <c r="G89" s="72"/>
      <c r="H89" s="122"/>
      <c r="J89" s="72"/>
      <c r="K89" s="110"/>
      <c r="L89" s="111"/>
      <c r="M89" s="72"/>
      <c r="N89" s="103"/>
      <c r="O89" s="102"/>
      <c r="P89" s="72"/>
      <c r="Q89" s="117"/>
      <c r="R89" s="117"/>
      <c r="T89" s="110"/>
      <c r="U89" s="112"/>
      <c r="W89" s="113"/>
      <c r="X89" s="114"/>
      <c r="Z89" s="113"/>
      <c r="AA89" s="114"/>
      <c r="AC89" s="110"/>
      <c r="AD89" s="112"/>
      <c r="AF89" s="110"/>
      <c r="AG89" s="112"/>
      <c r="AI89" s="110"/>
      <c r="AJ89" s="112"/>
    </row>
    <row r="90" spans="1:36" ht="15.9" customHeight="1">
      <c r="A90" s="71"/>
      <c r="B90" s="132"/>
      <c r="C90" s="75"/>
      <c r="D90" s="72"/>
      <c r="E90" s="93"/>
      <c r="F90" s="94"/>
      <c r="G90" s="72"/>
      <c r="H90" s="122"/>
      <c r="J90" s="72"/>
      <c r="K90" s="110"/>
      <c r="L90" s="111"/>
      <c r="M90" s="72"/>
      <c r="N90" s="110"/>
      <c r="O90" s="111"/>
      <c r="P90" s="72"/>
      <c r="Q90" s="117"/>
      <c r="R90" s="117"/>
      <c r="T90" s="110"/>
      <c r="U90" s="112"/>
      <c r="W90" s="113"/>
      <c r="X90" s="114"/>
      <c r="Z90" s="113"/>
      <c r="AA90" s="114"/>
      <c r="AC90" s="110"/>
      <c r="AD90" s="112"/>
      <c r="AF90" s="110"/>
      <c r="AG90" s="112"/>
      <c r="AI90" s="110"/>
      <c r="AJ90" s="112"/>
    </row>
    <row r="91" spans="1:36" ht="15.9" customHeight="1">
      <c r="A91" s="71"/>
      <c r="B91" s="132"/>
      <c r="C91" s="75"/>
      <c r="D91" s="72"/>
      <c r="E91" s="93"/>
      <c r="F91" s="94"/>
      <c r="G91" s="72"/>
      <c r="H91" s="122"/>
      <c r="J91" s="72"/>
      <c r="K91" s="110"/>
      <c r="L91" s="111"/>
      <c r="M91" s="72"/>
      <c r="N91" s="110"/>
      <c r="O91" s="111"/>
      <c r="P91" s="72"/>
      <c r="Q91" s="117"/>
      <c r="R91" s="117"/>
      <c r="T91" s="110"/>
      <c r="U91" s="112"/>
      <c r="W91" s="113"/>
      <c r="X91" s="114"/>
      <c r="Z91" s="110"/>
      <c r="AA91" s="112"/>
      <c r="AC91" s="110"/>
      <c r="AD91" s="112"/>
      <c r="AF91" s="110"/>
      <c r="AG91" s="112"/>
      <c r="AI91" s="110"/>
      <c r="AJ91" s="112"/>
    </row>
    <row r="92" spans="1:36" ht="15.9" customHeight="1">
      <c r="A92" s="71"/>
      <c r="B92" s="132"/>
      <c r="C92" s="75"/>
      <c r="D92" s="72"/>
      <c r="E92" s="93"/>
      <c r="F92" s="94"/>
      <c r="G92" s="72"/>
      <c r="H92" s="122"/>
      <c r="J92" s="72"/>
      <c r="K92" s="110"/>
      <c r="L92" s="111"/>
      <c r="M92" s="72"/>
      <c r="N92" s="110"/>
      <c r="O92" s="111"/>
      <c r="P92" s="72"/>
      <c r="Q92" s="117"/>
      <c r="R92" s="117"/>
      <c r="T92" s="110"/>
      <c r="U92" s="112"/>
      <c r="W92" s="113"/>
      <c r="X92" s="114"/>
      <c r="Z92" s="110"/>
      <c r="AA92" s="112"/>
      <c r="AC92" s="110"/>
      <c r="AD92" s="112"/>
      <c r="AF92" s="110"/>
      <c r="AG92" s="112"/>
      <c r="AI92" s="110"/>
      <c r="AJ92" s="112"/>
    </row>
    <row r="93" spans="1:36" ht="15.9" customHeight="1">
      <c r="A93" s="71"/>
      <c r="B93" s="132"/>
      <c r="C93" s="75"/>
      <c r="D93" s="72"/>
      <c r="E93" s="93"/>
      <c r="F93" s="94"/>
      <c r="G93" s="72"/>
      <c r="H93" s="122"/>
      <c r="J93" s="72"/>
      <c r="K93" s="110"/>
      <c r="L93" s="111"/>
      <c r="M93" s="72"/>
      <c r="N93" s="110"/>
      <c r="O93" s="111"/>
      <c r="P93" s="72"/>
      <c r="Q93" s="117"/>
      <c r="R93" s="117"/>
      <c r="T93" s="110"/>
      <c r="U93" s="112"/>
      <c r="W93" s="113"/>
      <c r="X93" s="114"/>
      <c r="Z93" s="110"/>
      <c r="AA93" s="112"/>
      <c r="AC93" s="110"/>
      <c r="AD93" s="112"/>
      <c r="AF93" s="110"/>
      <c r="AG93" s="112"/>
      <c r="AI93" s="110"/>
      <c r="AJ93" s="112"/>
    </row>
    <row r="94" spans="1:36" ht="15.9" customHeight="1">
      <c r="A94" s="71"/>
      <c r="B94" s="132"/>
      <c r="C94" s="75"/>
      <c r="D94" s="72"/>
      <c r="E94" s="93"/>
      <c r="F94" s="94"/>
      <c r="G94" s="72"/>
      <c r="H94" s="122"/>
      <c r="J94" s="72"/>
      <c r="K94" s="110"/>
      <c r="L94" s="111"/>
      <c r="M94" s="72"/>
      <c r="N94" s="110"/>
      <c r="O94" s="111"/>
      <c r="P94" s="72"/>
      <c r="Q94" s="117"/>
      <c r="R94" s="117"/>
      <c r="T94" s="110"/>
      <c r="U94" s="112"/>
      <c r="W94" s="113"/>
      <c r="X94" s="114"/>
      <c r="Z94" s="110"/>
      <c r="AA94" s="112"/>
      <c r="AC94" s="110"/>
      <c r="AD94" s="112"/>
      <c r="AF94" s="110"/>
      <c r="AG94" s="112"/>
      <c r="AI94" s="110"/>
      <c r="AJ94" s="112"/>
    </row>
    <row r="95" spans="1:36" ht="15.9" customHeight="1">
      <c r="A95" s="71"/>
      <c r="B95" s="132"/>
      <c r="C95" s="75"/>
      <c r="D95" s="72"/>
      <c r="E95" s="93"/>
      <c r="F95" s="94"/>
      <c r="G95" s="72"/>
      <c r="H95" s="122"/>
      <c r="J95" s="72"/>
      <c r="K95" s="110"/>
      <c r="L95" s="111"/>
      <c r="M95" s="72"/>
      <c r="N95" s="110"/>
      <c r="O95" s="111"/>
      <c r="P95" s="72"/>
      <c r="Q95" s="117"/>
      <c r="R95" s="117"/>
      <c r="T95" s="110"/>
      <c r="U95" s="112"/>
      <c r="W95" s="110"/>
      <c r="X95" s="112"/>
      <c r="Z95" s="110"/>
      <c r="AA95" s="112"/>
      <c r="AC95" s="110"/>
      <c r="AD95" s="112"/>
      <c r="AF95" s="110"/>
      <c r="AG95" s="112"/>
      <c r="AI95" s="110"/>
      <c r="AJ95" s="112"/>
    </row>
    <row r="96" spans="1:36" ht="15.9" customHeight="1">
      <c r="A96" s="71"/>
      <c r="B96" s="132"/>
      <c r="C96" s="75"/>
      <c r="D96" s="72"/>
      <c r="E96" s="93"/>
      <c r="F96" s="94"/>
      <c r="G96" s="72"/>
      <c r="H96" s="122"/>
      <c r="J96" s="72"/>
      <c r="K96" s="110"/>
      <c r="L96" s="111"/>
      <c r="M96" s="72"/>
      <c r="N96" s="110"/>
      <c r="O96" s="111"/>
      <c r="P96" s="72"/>
      <c r="Q96" s="117"/>
      <c r="R96" s="117"/>
      <c r="T96" s="110"/>
      <c r="U96" s="112"/>
      <c r="W96" s="110"/>
      <c r="X96" s="112"/>
      <c r="Z96" s="110"/>
      <c r="AA96" s="112"/>
      <c r="AC96" s="110"/>
      <c r="AD96" s="112"/>
      <c r="AF96" s="110"/>
      <c r="AG96" s="112"/>
      <c r="AI96" s="110"/>
      <c r="AJ96" s="112"/>
    </row>
    <row r="97" spans="1:36" ht="15.9" customHeight="1">
      <c r="A97" s="71"/>
      <c r="B97" s="132"/>
      <c r="C97" s="75"/>
      <c r="D97" s="72"/>
      <c r="E97" s="93"/>
      <c r="F97" s="94"/>
      <c r="G97" s="72"/>
      <c r="H97" s="122"/>
      <c r="J97" s="72"/>
      <c r="K97" s="110"/>
      <c r="L97" s="111"/>
      <c r="M97" s="72"/>
      <c r="N97" s="110"/>
      <c r="O97" s="111"/>
      <c r="P97" s="72"/>
      <c r="Q97" s="117"/>
      <c r="R97" s="117"/>
      <c r="T97" s="110"/>
      <c r="U97" s="112"/>
      <c r="W97" s="110"/>
      <c r="X97" s="112"/>
      <c r="Z97" s="110"/>
      <c r="AA97" s="112"/>
      <c r="AC97" s="110"/>
      <c r="AD97" s="112"/>
      <c r="AF97" s="110"/>
      <c r="AG97" s="112"/>
      <c r="AI97" s="110"/>
      <c r="AJ97" s="112"/>
    </row>
    <row r="98" spans="1:36" ht="15.9" customHeight="1">
      <c r="A98" s="71"/>
      <c r="B98" s="132"/>
      <c r="C98" s="75"/>
      <c r="D98" s="72"/>
      <c r="E98" s="122"/>
      <c r="G98" s="72"/>
      <c r="H98" s="122"/>
      <c r="J98" s="72"/>
      <c r="K98" s="110"/>
      <c r="L98" s="111"/>
      <c r="M98" s="72"/>
      <c r="N98" s="110"/>
      <c r="O98" s="111"/>
      <c r="P98" s="72"/>
      <c r="Q98" s="117"/>
      <c r="R98" s="117"/>
      <c r="T98" s="110"/>
      <c r="U98" s="112"/>
      <c r="W98" s="110"/>
      <c r="X98" s="112"/>
      <c r="Z98" s="110"/>
      <c r="AA98" s="112"/>
      <c r="AC98" s="110"/>
      <c r="AD98" s="112"/>
      <c r="AF98" s="110"/>
      <c r="AG98" s="112"/>
      <c r="AI98" s="110"/>
      <c r="AJ98" s="112"/>
    </row>
    <row r="99" spans="1:36" ht="15.9" customHeight="1">
      <c r="A99" s="71"/>
      <c r="B99" s="132"/>
      <c r="C99" s="75"/>
      <c r="D99" s="72"/>
      <c r="E99" s="122"/>
      <c r="G99" s="72"/>
      <c r="H99" s="122"/>
      <c r="J99" s="72"/>
      <c r="K99" s="110"/>
      <c r="L99" s="111"/>
      <c r="M99" s="72"/>
      <c r="N99" s="110"/>
      <c r="O99" s="111"/>
      <c r="P99" s="72"/>
      <c r="Q99" s="117"/>
      <c r="R99" s="117"/>
      <c r="T99" s="110"/>
      <c r="U99" s="112"/>
      <c r="W99" s="110"/>
      <c r="X99" s="112"/>
      <c r="Z99" s="110"/>
      <c r="AA99" s="112"/>
      <c r="AC99" s="110"/>
      <c r="AD99" s="112"/>
      <c r="AF99" s="110"/>
      <c r="AG99" s="112"/>
      <c r="AI99" s="110"/>
      <c r="AJ99" s="112"/>
    </row>
    <row r="100" spans="1:36" ht="15.9" customHeight="1">
      <c r="A100" s="71"/>
      <c r="B100" s="132"/>
      <c r="C100" s="75"/>
      <c r="D100" s="72"/>
      <c r="E100" s="122"/>
      <c r="G100" s="72"/>
      <c r="H100" s="122"/>
      <c r="J100" s="72"/>
      <c r="K100" s="110"/>
      <c r="L100" s="111"/>
      <c r="M100" s="72"/>
      <c r="N100" s="110"/>
      <c r="O100" s="111"/>
      <c r="P100" s="72"/>
      <c r="Q100" s="117"/>
      <c r="R100" s="117"/>
      <c r="T100" s="110"/>
      <c r="U100" s="112"/>
      <c r="W100" s="110"/>
      <c r="X100" s="112"/>
      <c r="Z100" s="110"/>
      <c r="AA100" s="112"/>
      <c r="AC100" s="110"/>
      <c r="AD100" s="112"/>
      <c r="AF100" s="110"/>
      <c r="AG100" s="112"/>
      <c r="AI100" s="110"/>
      <c r="AJ100" s="112"/>
    </row>
    <row r="101" spans="1:36" ht="15.9" customHeight="1">
      <c r="A101" s="71"/>
      <c r="B101" s="132"/>
      <c r="C101" s="75"/>
      <c r="D101" s="72"/>
      <c r="E101" s="122"/>
      <c r="G101" s="72"/>
      <c r="H101" s="122"/>
      <c r="J101" s="72"/>
      <c r="K101" s="110"/>
      <c r="L101" s="111"/>
      <c r="M101" s="72"/>
      <c r="N101" s="110"/>
      <c r="O101" s="111"/>
      <c r="P101" s="72"/>
      <c r="Q101" s="117"/>
      <c r="R101" s="117"/>
      <c r="T101" s="110"/>
      <c r="U101" s="112"/>
      <c r="W101" s="110"/>
      <c r="X101" s="112"/>
      <c r="Z101" s="110"/>
      <c r="AA101" s="112"/>
      <c r="AC101" s="110"/>
      <c r="AD101" s="112"/>
      <c r="AF101" s="110"/>
      <c r="AG101" s="112"/>
      <c r="AI101" s="110"/>
      <c r="AJ101" s="112"/>
    </row>
    <row r="102" spans="1:36" ht="15.9" customHeight="1">
      <c r="A102" s="71"/>
      <c r="B102" s="132"/>
      <c r="C102" s="75"/>
      <c r="D102" s="72"/>
      <c r="E102" s="122"/>
      <c r="G102" s="72"/>
      <c r="H102" s="122"/>
      <c r="J102" s="72"/>
      <c r="K102" s="110"/>
      <c r="L102" s="111"/>
      <c r="M102" s="72"/>
      <c r="N102" s="110"/>
      <c r="O102" s="111"/>
      <c r="P102" s="72"/>
      <c r="Q102" s="117"/>
      <c r="R102" s="117"/>
      <c r="T102" s="110"/>
      <c r="U102" s="112"/>
      <c r="W102" s="110"/>
      <c r="X102" s="112"/>
      <c r="Z102" s="110"/>
      <c r="AA102" s="112"/>
      <c r="AC102" s="110"/>
      <c r="AD102" s="112"/>
      <c r="AF102" s="110"/>
      <c r="AG102" s="112"/>
      <c r="AI102" s="110"/>
      <c r="AJ102" s="112"/>
    </row>
    <row r="103" spans="1:36" ht="15.9" customHeight="1">
      <c r="A103" s="71"/>
      <c r="B103" s="132"/>
      <c r="C103" s="75"/>
      <c r="D103" s="72"/>
      <c r="E103" s="122"/>
      <c r="G103" s="72"/>
      <c r="H103" s="122"/>
      <c r="J103" s="72"/>
      <c r="K103" s="110"/>
      <c r="L103" s="111"/>
      <c r="M103" s="72"/>
      <c r="N103" s="110"/>
      <c r="O103" s="111"/>
      <c r="P103" s="72"/>
      <c r="Q103" s="117"/>
      <c r="R103" s="117"/>
      <c r="T103" s="110"/>
      <c r="U103" s="112"/>
      <c r="W103" s="110"/>
      <c r="X103" s="112"/>
      <c r="Z103" s="110"/>
      <c r="AA103" s="112"/>
      <c r="AC103" s="110"/>
      <c r="AD103" s="112"/>
      <c r="AF103" s="110"/>
      <c r="AG103" s="112"/>
      <c r="AI103" s="110"/>
      <c r="AJ103" s="112"/>
    </row>
    <row r="104" spans="1:36" ht="15.9" customHeight="1">
      <c r="A104" s="71"/>
      <c r="B104" s="132"/>
      <c r="C104" s="75"/>
      <c r="D104" s="72"/>
      <c r="E104" s="122"/>
      <c r="G104" s="72"/>
      <c r="H104" s="122"/>
      <c r="J104" s="72"/>
      <c r="K104" s="110"/>
      <c r="L104" s="111"/>
      <c r="M104" s="72"/>
      <c r="N104" s="110"/>
      <c r="O104" s="111"/>
      <c r="P104" s="72"/>
      <c r="Q104" s="117"/>
      <c r="R104" s="117"/>
      <c r="T104" s="110"/>
      <c r="U104" s="112"/>
      <c r="W104" s="110"/>
      <c r="X104" s="112"/>
      <c r="Z104" s="110"/>
      <c r="AA104" s="112"/>
      <c r="AC104" s="110"/>
      <c r="AD104" s="112"/>
      <c r="AF104" s="110"/>
      <c r="AG104" s="112"/>
      <c r="AI104" s="110"/>
      <c r="AJ104" s="112"/>
    </row>
    <row r="105" spans="1:36" ht="15.9" customHeight="1">
      <c r="A105" s="71"/>
      <c r="B105" s="132"/>
      <c r="C105" s="75"/>
      <c r="D105" s="72"/>
      <c r="E105" s="122"/>
      <c r="G105" s="72"/>
      <c r="H105" s="122"/>
      <c r="J105" s="72"/>
      <c r="K105" s="110"/>
      <c r="L105" s="111"/>
      <c r="M105" s="72"/>
      <c r="N105" s="110"/>
      <c r="O105" s="111"/>
      <c r="P105" s="72"/>
      <c r="Q105" s="117"/>
      <c r="R105" s="117"/>
      <c r="T105" s="110"/>
      <c r="U105" s="112"/>
      <c r="W105" s="110"/>
      <c r="X105" s="112"/>
      <c r="Z105" s="110"/>
      <c r="AA105" s="112"/>
      <c r="AC105" s="110"/>
      <c r="AD105" s="112"/>
      <c r="AF105" s="110"/>
      <c r="AG105" s="112"/>
      <c r="AI105" s="110"/>
      <c r="AJ105" s="112"/>
    </row>
    <row r="106" spans="1:36" ht="15.9" customHeight="1">
      <c r="A106" s="71"/>
      <c r="B106" s="132"/>
      <c r="C106" s="75"/>
      <c r="D106" s="72"/>
      <c r="E106" s="122"/>
      <c r="G106" s="72"/>
      <c r="H106" s="122"/>
      <c r="J106" s="72"/>
      <c r="K106" s="110"/>
      <c r="L106" s="111"/>
      <c r="M106" s="72"/>
      <c r="N106" s="110"/>
      <c r="O106" s="111"/>
      <c r="P106" s="72"/>
      <c r="Q106" s="117"/>
      <c r="R106" s="117"/>
      <c r="T106" s="110"/>
      <c r="U106" s="112"/>
      <c r="W106" s="110"/>
      <c r="X106" s="112"/>
      <c r="Z106" s="110"/>
      <c r="AA106" s="112"/>
      <c r="AC106" s="110"/>
      <c r="AD106" s="112"/>
      <c r="AF106" s="110"/>
      <c r="AG106" s="112"/>
      <c r="AI106" s="110"/>
      <c r="AJ106" s="112"/>
    </row>
    <row r="107" spans="1:36" ht="15.9" customHeight="1">
      <c r="A107" s="71"/>
      <c r="B107" s="132"/>
      <c r="C107" s="75"/>
      <c r="D107" s="72"/>
      <c r="E107" s="122"/>
      <c r="G107" s="72"/>
      <c r="H107" s="122"/>
      <c r="J107" s="72"/>
      <c r="K107" s="110"/>
      <c r="L107" s="111"/>
      <c r="M107" s="72"/>
      <c r="N107" s="110"/>
      <c r="O107" s="111"/>
      <c r="P107" s="72"/>
      <c r="Q107" s="117"/>
      <c r="R107" s="117"/>
      <c r="T107" s="110"/>
      <c r="U107" s="112"/>
      <c r="W107" s="110"/>
      <c r="X107" s="112"/>
      <c r="Z107" s="110"/>
      <c r="AA107" s="112"/>
      <c r="AC107" s="110"/>
      <c r="AD107" s="112"/>
      <c r="AF107" s="110"/>
      <c r="AG107" s="112"/>
      <c r="AI107" s="110"/>
      <c r="AJ107" s="112"/>
    </row>
    <row r="108" spans="1:36" ht="15.9" customHeight="1">
      <c r="A108" s="71"/>
      <c r="B108" s="132"/>
      <c r="C108" s="75"/>
      <c r="D108" s="72"/>
      <c r="E108" s="122"/>
      <c r="G108" s="72"/>
      <c r="H108" s="122"/>
      <c r="J108" s="72"/>
      <c r="K108" s="110"/>
      <c r="L108" s="111"/>
      <c r="M108" s="72"/>
      <c r="N108" s="110"/>
      <c r="O108" s="111"/>
      <c r="P108" s="72"/>
      <c r="Q108" s="117"/>
      <c r="R108" s="117"/>
      <c r="T108" s="110"/>
      <c r="U108" s="112"/>
      <c r="W108" s="110"/>
      <c r="X108" s="112"/>
      <c r="Z108" s="110"/>
      <c r="AA108" s="112"/>
      <c r="AC108" s="110"/>
      <c r="AD108" s="112"/>
      <c r="AF108" s="110"/>
      <c r="AG108" s="112"/>
      <c r="AI108" s="110"/>
      <c r="AJ108" s="112"/>
    </row>
    <row r="109" spans="1:36" ht="15.9" customHeight="1">
      <c r="A109" s="71"/>
      <c r="B109" s="132"/>
      <c r="C109" s="75"/>
      <c r="D109" s="72"/>
      <c r="E109" s="122"/>
      <c r="G109" s="72"/>
      <c r="H109" s="122"/>
      <c r="J109" s="72"/>
      <c r="K109" s="110"/>
      <c r="L109" s="111"/>
      <c r="M109" s="72"/>
      <c r="N109" s="110"/>
      <c r="O109" s="111"/>
      <c r="P109" s="72"/>
      <c r="Q109" s="110"/>
      <c r="R109" s="112"/>
      <c r="T109" s="110"/>
      <c r="U109" s="112"/>
      <c r="W109" s="110"/>
      <c r="X109" s="112"/>
      <c r="Z109" s="110"/>
      <c r="AA109" s="112"/>
      <c r="AC109" s="110"/>
      <c r="AD109" s="112"/>
      <c r="AF109" s="110"/>
      <c r="AG109" s="112"/>
      <c r="AI109" s="110"/>
      <c r="AJ109" s="112"/>
    </row>
    <row r="110" spans="1:36" ht="15.9" customHeight="1">
      <c r="A110" s="71"/>
      <c r="B110" s="132"/>
      <c r="C110" s="75"/>
      <c r="D110" s="72"/>
      <c r="G110" s="72"/>
      <c r="H110" s="122"/>
      <c r="J110" s="72"/>
      <c r="K110" s="110"/>
      <c r="L110" s="111"/>
      <c r="M110" s="72"/>
      <c r="N110" s="110"/>
      <c r="O110" s="111"/>
      <c r="P110" s="72"/>
      <c r="Q110" s="110"/>
      <c r="R110" s="112"/>
      <c r="T110" s="110"/>
      <c r="U110" s="112"/>
      <c r="W110" s="110"/>
      <c r="X110" s="112"/>
      <c r="Z110" s="110"/>
      <c r="AA110" s="112"/>
      <c r="AC110" s="110"/>
      <c r="AD110" s="112"/>
      <c r="AF110" s="110"/>
      <c r="AG110" s="112"/>
      <c r="AI110" s="110"/>
      <c r="AJ110" s="112"/>
    </row>
    <row r="111" spans="1:36" ht="15.9" customHeight="1">
      <c r="A111" s="71"/>
      <c r="B111" s="132"/>
      <c r="C111" s="75"/>
      <c r="D111" s="72"/>
      <c r="G111" s="72"/>
      <c r="H111" s="122"/>
      <c r="J111" s="72"/>
      <c r="K111" s="110"/>
      <c r="L111" s="111"/>
      <c r="M111" s="72"/>
      <c r="N111" s="110"/>
      <c r="O111" s="111"/>
      <c r="P111" s="72"/>
      <c r="Q111" s="110"/>
      <c r="R111" s="112"/>
      <c r="T111" s="110"/>
      <c r="U111" s="112"/>
      <c r="W111" s="110"/>
      <c r="X111" s="112"/>
      <c r="Z111" s="110"/>
      <c r="AA111" s="112"/>
      <c r="AC111" s="110"/>
      <c r="AD111" s="112"/>
      <c r="AF111" s="110"/>
      <c r="AG111" s="112"/>
      <c r="AI111" s="110"/>
      <c r="AJ111" s="112"/>
    </row>
    <row r="112" spans="1:36" ht="15.9" customHeight="1">
      <c r="A112" s="71"/>
      <c r="B112" s="132"/>
      <c r="C112" s="75"/>
      <c r="D112" s="72"/>
      <c r="G112" s="72"/>
      <c r="H112" s="122"/>
      <c r="J112" s="72"/>
      <c r="K112" s="110"/>
      <c r="L112" s="111"/>
      <c r="M112" s="72"/>
      <c r="N112" s="110"/>
      <c r="O112" s="111"/>
      <c r="P112" s="72"/>
      <c r="Q112" s="110"/>
      <c r="R112" s="112"/>
      <c r="T112" s="110"/>
      <c r="U112" s="112"/>
      <c r="W112" s="110"/>
      <c r="X112" s="112"/>
      <c r="Z112" s="110"/>
      <c r="AA112" s="112"/>
      <c r="AC112" s="110"/>
      <c r="AD112" s="112"/>
      <c r="AF112" s="110"/>
      <c r="AG112" s="112"/>
      <c r="AI112" s="110"/>
      <c r="AJ112" s="112"/>
    </row>
    <row r="113" spans="1:36" ht="15.9" customHeight="1">
      <c r="A113" s="71"/>
      <c r="B113" s="132"/>
      <c r="C113" s="75"/>
      <c r="D113" s="72"/>
      <c r="G113" s="72"/>
      <c r="H113" s="122"/>
      <c r="J113" s="72"/>
      <c r="K113" s="110"/>
      <c r="L113" s="111"/>
      <c r="M113" s="72"/>
      <c r="N113" s="110"/>
      <c r="O113" s="111"/>
      <c r="P113" s="72"/>
      <c r="Q113" s="110"/>
      <c r="R113" s="112"/>
      <c r="T113" s="110"/>
      <c r="U113" s="112"/>
      <c r="W113" s="110"/>
      <c r="X113" s="112"/>
      <c r="Z113" s="110"/>
      <c r="AA113" s="112"/>
      <c r="AC113" s="110"/>
      <c r="AD113" s="112"/>
      <c r="AF113" s="110"/>
      <c r="AG113" s="112"/>
      <c r="AI113" s="110"/>
      <c r="AJ113" s="112"/>
    </row>
    <row r="114" spans="1:36" ht="15.9" customHeight="1">
      <c r="A114" s="71"/>
      <c r="B114" s="132"/>
      <c r="C114" s="75"/>
      <c r="D114" s="72"/>
      <c r="G114" s="72"/>
      <c r="H114" s="122"/>
      <c r="J114" s="72"/>
      <c r="K114" s="110"/>
      <c r="L114" s="111"/>
      <c r="M114" s="72"/>
      <c r="N114" s="110"/>
      <c r="O114" s="111"/>
      <c r="P114" s="72"/>
      <c r="Q114" s="110"/>
      <c r="R114" s="112"/>
      <c r="T114" s="110"/>
      <c r="U114" s="112"/>
      <c r="W114" s="110"/>
      <c r="X114" s="112"/>
      <c r="Z114" s="110"/>
      <c r="AA114" s="112"/>
      <c r="AC114" s="110"/>
      <c r="AD114" s="112"/>
      <c r="AF114" s="110"/>
      <c r="AG114" s="112"/>
      <c r="AI114" s="110"/>
      <c r="AJ114" s="112"/>
    </row>
    <row r="115" spans="1:36" ht="15.9" customHeight="1">
      <c r="A115" s="71"/>
      <c r="B115" s="132"/>
      <c r="C115" s="75"/>
      <c r="D115" s="72"/>
      <c r="G115" s="72"/>
      <c r="H115" s="122"/>
      <c r="J115" s="72"/>
      <c r="K115" s="110"/>
      <c r="L115" s="111"/>
      <c r="M115" s="72"/>
      <c r="N115" s="110"/>
      <c r="O115" s="111"/>
      <c r="P115" s="72"/>
      <c r="Q115" s="110"/>
      <c r="R115" s="112"/>
      <c r="T115" s="110"/>
      <c r="U115" s="112"/>
      <c r="W115" s="110"/>
      <c r="X115" s="112"/>
      <c r="Z115" s="110"/>
      <c r="AA115" s="112"/>
      <c r="AC115" s="110"/>
      <c r="AD115" s="112"/>
      <c r="AF115" s="110"/>
      <c r="AG115" s="112"/>
      <c r="AI115" s="110"/>
      <c r="AJ115" s="112"/>
    </row>
    <row r="116" spans="1:36" ht="15.9" customHeight="1">
      <c r="A116" s="71"/>
      <c r="B116" s="132"/>
      <c r="C116" s="75"/>
      <c r="D116" s="72"/>
      <c r="G116" s="72"/>
      <c r="H116" s="122"/>
      <c r="J116" s="72"/>
      <c r="K116" s="110"/>
      <c r="L116" s="111"/>
      <c r="M116" s="72"/>
      <c r="N116" s="110"/>
      <c r="O116" s="111"/>
      <c r="P116" s="72"/>
      <c r="Q116" s="110"/>
      <c r="R116" s="112"/>
      <c r="T116" s="110"/>
      <c r="U116" s="112"/>
      <c r="W116" s="110"/>
      <c r="X116" s="112"/>
      <c r="Z116" s="110"/>
      <c r="AA116" s="112"/>
      <c r="AC116" s="110"/>
      <c r="AD116" s="112"/>
      <c r="AF116" s="110"/>
      <c r="AG116" s="112"/>
      <c r="AI116" s="110"/>
      <c r="AJ116" s="112"/>
    </row>
    <row r="117" spans="1:36" ht="15.9" customHeight="1">
      <c r="A117" s="71"/>
      <c r="B117" s="132"/>
      <c r="C117" s="75"/>
      <c r="D117" s="72"/>
      <c r="G117" s="72"/>
      <c r="H117" s="122"/>
      <c r="J117" s="72"/>
      <c r="K117" s="110"/>
      <c r="L117" s="111"/>
      <c r="M117" s="72"/>
      <c r="N117" s="110"/>
      <c r="O117" s="111"/>
      <c r="P117" s="72"/>
      <c r="Q117" s="110"/>
      <c r="R117" s="112"/>
      <c r="T117" s="110"/>
      <c r="U117" s="112"/>
      <c r="W117" s="110"/>
      <c r="X117" s="112"/>
      <c r="Z117" s="110"/>
      <c r="AA117" s="112"/>
      <c r="AC117" s="110"/>
      <c r="AD117" s="112"/>
      <c r="AF117" s="110"/>
      <c r="AG117" s="112"/>
      <c r="AI117" s="110"/>
      <c r="AJ117" s="112"/>
    </row>
    <row r="118" spans="1:36" ht="15.9" customHeight="1">
      <c r="A118" s="71"/>
      <c r="B118" s="132"/>
      <c r="C118" s="75"/>
      <c r="D118" s="72"/>
      <c r="G118" s="72"/>
      <c r="H118" s="122"/>
      <c r="J118" s="72"/>
      <c r="K118" s="110"/>
      <c r="L118" s="111"/>
      <c r="M118" s="72"/>
      <c r="N118" s="110"/>
      <c r="O118" s="111"/>
      <c r="P118" s="72"/>
      <c r="Q118" s="110"/>
      <c r="R118" s="112"/>
      <c r="T118" s="110"/>
      <c r="U118" s="112"/>
      <c r="W118" s="110"/>
      <c r="X118" s="112"/>
      <c r="Z118" s="110"/>
      <c r="AA118" s="112"/>
      <c r="AC118" s="110"/>
      <c r="AD118" s="112"/>
      <c r="AF118" s="110"/>
      <c r="AG118" s="112"/>
      <c r="AI118" s="110"/>
      <c r="AJ118" s="112"/>
    </row>
    <row r="119" spans="1:36" ht="15.9" customHeight="1">
      <c r="A119" s="71"/>
      <c r="B119" s="132"/>
      <c r="C119" s="75"/>
      <c r="D119" s="72"/>
      <c r="G119" s="72"/>
      <c r="H119" s="122"/>
      <c r="J119" s="72"/>
      <c r="K119" s="110"/>
      <c r="L119" s="111"/>
      <c r="M119" s="72"/>
      <c r="N119" s="110"/>
      <c r="O119" s="111"/>
      <c r="P119" s="72"/>
      <c r="Q119" s="110"/>
      <c r="R119" s="112"/>
      <c r="T119" s="110"/>
      <c r="U119" s="112"/>
      <c r="W119" s="110"/>
      <c r="X119" s="112"/>
      <c r="Z119" s="110"/>
      <c r="AA119" s="112"/>
      <c r="AC119" s="110"/>
      <c r="AD119" s="112"/>
      <c r="AF119" s="110"/>
      <c r="AG119" s="112"/>
      <c r="AI119" s="110"/>
      <c r="AJ119" s="112"/>
    </row>
    <row r="120" spans="1:36" ht="15.9" customHeight="1">
      <c r="A120" s="71"/>
      <c r="B120" s="132"/>
      <c r="C120" s="75"/>
      <c r="D120" s="72"/>
      <c r="G120" s="72"/>
      <c r="H120" s="122"/>
      <c r="J120" s="72"/>
      <c r="K120" s="110"/>
      <c r="L120" s="111"/>
      <c r="M120" s="72"/>
      <c r="N120" s="110"/>
      <c r="O120" s="111"/>
      <c r="P120" s="72"/>
      <c r="Q120" s="110"/>
      <c r="R120" s="112"/>
      <c r="T120" s="110"/>
      <c r="U120" s="112"/>
      <c r="W120" s="110"/>
      <c r="X120" s="112"/>
      <c r="Z120" s="110"/>
      <c r="AA120" s="112"/>
      <c r="AC120" s="110"/>
      <c r="AD120" s="112"/>
      <c r="AF120" s="110"/>
      <c r="AG120" s="112"/>
      <c r="AI120" s="110"/>
      <c r="AJ120" s="112"/>
    </row>
    <row r="121" spans="1:36" ht="15.9" customHeight="1">
      <c r="A121" s="71"/>
      <c r="B121" s="132"/>
      <c r="C121" s="75"/>
      <c r="D121" s="72"/>
      <c r="G121" s="72"/>
      <c r="H121" s="122"/>
      <c r="J121" s="72"/>
      <c r="K121" s="110"/>
      <c r="L121" s="111"/>
      <c r="M121" s="72"/>
      <c r="N121" s="110"/>
      <c r="O121" s="111"/>
      <c r="P121" s="72"/>
      <c r="Q121" s="110"/>
      <c r="R121" s="112"/>
      <c r="T121" s="110"/>
      <c r="U121" s="112"/>
      <c r="W121" s="110"/>
      <c r="X121" s="112"/>
      <c r="Z121" s="110"/>
      <c r="AA121" s="112"/>
      <c r="AC121" s="110"/>
      <c r="AD121" s="112"/>
      <c r="AF121" s="110"/>
      <c r="AG121" s="112"/>
      <c r="AI121" s="110"/>
      <c r="AJ121" s="112"/>
    </row>
    <row r="122" spans="1:36" ht="15.9" customHeight="1">
      <c r="A122" s="71"/>
      <c r="B122" s="132"/>
      <c r="C122" s="75"/>
      <c r="D122" s="72"/>
      <c r="G122" s="72"/>
      <c r="H122" s="122"/>
      <c r="J122" s="72"/>
      <c r="K122" s="110"/>
      <c r="L122" s="111"/>
      <c r="M122" s="72"/>
      <c r="N122" s="110"/>
      <c r="O122" s="111"/>
      <c r="P122" s="72"/>
      <c r="Q122" s="110"/>
      <c r="R122" s="112"/>
      <c r="T122" s="110"/>
      <c r="U122" s="112"/>
      <c r="W122" s="110"/>
      <c r="X122" s="112"/>
      <c r="Z122" s="110"/>
      <c r="AA122" s="112"/>
      <c r="AC122" s="110"/>
      <c r="AD122" s="112"/>
      <c r="AF122" s="110"/>
      <c r="AG122" s="112"/>
      <c r="AI122" s="110"/>
      <c r="AJ122" s="112"/>
    </row>
    <row r="123" spans="1:36" ht="15.9" customHeight="1">
      <c r="A123" s="71"/>
      <c r="B123" s="132"/>
      <c r="C123" s="75"/>
      <c r="D123" s="72"/>
      <c r="G123" s="72"/>
      <c r="H123" s="122"/>
      <c r="J123" s="72"/>
      <c r="K123" s="110"/>
      <c r="L123" s="111"/>
      <c r="M123" s="72"/>
      <c r="N123" s="110"/>
      <c r="O123" s="111"/>
      <c r="P123" s="72"/>
      <c r="Q123" s="110"/>
      <c r="R123" s="112"/>
      <c r="T123" s="110"/>
      <c r="U123" s="112"/>
      <c r="W123" s="110"/>
      <c r="X123" s="112"/>
      <c r="Z123" s="110"/>
      <c r="AA123" s="112"/>
      <c r="AC123" s="110"/>
      <c r="AD123" s="112"/>
      <c r="AF123" s="110"/>
      <c r="AG123" s="112"/>
      <c r="AI123" s="110"/>
      <c r="AJ123" s="112"/>
    </row>
    <row r="124" spans="1:36" ht="15.9" customHeight="1">
      <c r="A124" s="71"/>
      <c r="B124" s="132"/>
      <c r="C124" s="75"/>
      <c r="D124" s="72"/>
      <c r="G124" s="72"/>
      <c r="H124" s="122"/>
      <c r="J124" s="72"/>
      <c r="K124" s="110"/>
      <c r="L124" s="111"/>
      <c r="M124" s="72"/>
      <c r="N124" s="110"/>
      <c r="O124" s="111"/>
      <c r="P124" s="72"/>
      <c r="Q124" s="110"/>
      <c r="R124" s="112"/>
      <c r="T124" s="110"/>
      <c r="U124" s="112"/>
      <c r="W124" s="110"/>
      <c r="X124" s="112"/>
      <c r="Z124" s="110"/>
      <c r="AA124" s="112"/>
      <c r="AC124" s="110"/>
      <c r="AD124" s="112"/>
      <c r="AF124" s="110"/>
      <c r="AG124" s="112"/>
      <c r="AI124" s="110"/>
      <c r="AJ124" s="112"/>
    </row>
    <row r="125" spans="1:36" ht="15.9" customHeight="1">
      <c r="A125" s="71"/>
      <c r="B125" s="132"/>
      <c r="C125" s="75"/>
      <c r="D125" s="72"/>
      <c r="G125" s="72"/>
      <c r="H125" s="122"/>
      <c r="J125" s="72"/>
      <c r="K125" s="110"/>
      <c r="L125" s="111"/>
      <c r="M125" s="72"/>
      <c r="N125" s="110"/>
      <c r="O125" s="111"/>
      <c r="P125" s="72"/>
      <c r="Q125" s="110"/>
      <c r="R125" s="112"/>
      <c r="T125" s="110"/>
      <c r="U125" s="112"/>
      <c r="W125" s="110"/>
      <c r="X125" s="112"/>
      <c r="Z125" s="110"/>
      <c r="AA125" s="112"/>
      <c r="AC125" s="110"/>
      <c r="AD125" s="112"/>
      <c r="AF125" s="110"/>
      <c r="AG125" s="112"/>
      <c r="AI125" s="110"/>
      <c r="AJ125" s="112"/>
    </row>
    <row r="126" spans="1:36" ht="15.9" customHeight="1">
      <c r="A126" s="71"/>
      <c r="B126" s="132"/>
      <c r="C126" s="75"/>
      <c r="D126" s="72"/>
      <c r="G126" s="72"/>
      <c r="H126" s="122"/>
      <c r="J126" s="72"/>
      <c r="K126" s="110"/>
      <c r="L126" s="111"/>
      <c r="M126" s="72"/>
      <c r="N126" s="110"/>
      <c r="O126" s="111"/>
      <c r="P126" s="72"/>
      <c r="Q126" s="110"/>
      <c r="R126" s="112"/>
      <c r="T126" s="110"/>
      <c r="U126" s="112"/>
      <c r="W126" s="110"/>
      <c r="X126" s="112"/>
      <c r="Z126" s="110"/>
      <c r="AA126" s="112"/>
      <c r="AC126" s="110"/>
      <c r="AD126" s="112"/>
      <c r="AF126" s="110"/>
      <c r="AG126" s="112"/>
      <c r="AI126" s="110"/>
      <c r="AJ126" s="112"/>
    </row>
    <row r="127" spans="1:36" ht="15.9" customHeight="1">
      <c r="A127" s="71"/>
      <c r="B127" s="132"/>
      <c r="C127" s="75"/>
      <c r="D127" s="72"/>
      <c r="G127" s="72"/>
      <c r="H127" s="122"/>
      <c r="J127" s="72"/>
      <c r="K127" s="110"/>
      <c r="L127" s="111"/>
      <c r="M127" s="72"/>
      <c r="N127" s="110"/>
      <c r="O127" s="111"/>
      <c r="P127" s="72"/>
      <c r="Q127" s="110"/>
      <c r="R127" s="112"/>
      <c r="T127" s="110"/>
      <c r="U127" s="112"/>
      <c r="W127" s="110"/>
      <c r="X127" s="112"/>
      <c r="Z127" s="110"/>
      <c r="AA127" s="112"/>
      <c r="AF127" s="110"/>
      <c r="AG127" s="112"/>
      <c r="AI127" s="110"/>
      <c r="AJ127" s="112"/>
    </row>
    <row r="128" spans="1:36" ht="15.9" customHeight="1">
      <c r="A128" s="71"/>
      <c r="B128" s="132"/>
      <c r="C128" s="75"/>
      <c r="D128" s="72"/>
      <c r="G128" s="72"/>
      <c r="H128" s="122"/>
      <c r="J128" s="72"/>
      <c r="K128" s="110"/>
      <c r="L128" s="111"/>
      <c r="M128" s="72"/>
      <c r="N128" s="110"/>
      <c r="O128" s="111"/>
      <c r="P128" s="72"/>
      <c r="Q128" s="110"/>
      <c r="R128" s="112"/>
      <c r="T128" s="110"/>
      <c r="U128" s="112"/>
      <c r="W128" s="110"/>
      <c r="X128" s="112"/>
      <c r="Z128" s="110"/>
      <c r="AA128" s="112"/>
      <c r="AF128" s="110"/>
      <c r="AG128" s="112"/>
      <c r="AI128" s="110"/>
      <c r="AJ128" s="112"/>
    </row>
    <row r="129" spans="1:36" ht="15.9" customHeight="1">
      <c r="A129" s="71"/>
      <c r="B129" s="132"/>
      <c r="C129" s="75"/>
      <c r="D129" s="72"/>
      <c r="G129" s="72"/>
      <c r="H129" s="122"/>
      <c r="J129" s="72"/>
      <c r="K129" s="110"/>
      <c r="L129" s="111"/>
      <c r="M129" s="72"/>
      <c r="N129" s="110"/>
      <c r="O129" s="111"/>
      <c r="P129" s="72"/>
      <c r="Q129" s="110"/>
      <c r="R129" s="112"/>
      <c r="T129" s="110"/>
      <c r="U129" s="112"/>
      <c r="W129" s="110"/>
      <c r="X129" s="112"/>
      <c r="Z129" s="110"/>
      <c r="AA129" s="112"/>
      <c r="AF129" s="110"/>
      <c r="AG129" s="112"/>
      <c r="AI129" s="110"/>
      <c r="AJ129" s="112"/>
    </row>
    <row r="130" spans="1:36" ht="15.9" customHeight="1">
      <c r="A130" s="71"/>
      <c r="B130" s="132"/>
      <c r="C130" s="75"/>
      <c r="D130" s="72"/>
      <c r="G130" s="72"/>
      <c r="H130" s="122"/>
      <c r="J130" s="72"/>
      <c r="K130" s="110"/>
      <c r="L130" s="111"/>
      <c r="M130" s="72"/>
      <c r="N130" s="110"/>
      <c r="O130" s="111"/>
      <c r="P130" s="72"/>
      <c r="Q130" s="110"/>
      <c r="R130" s="112"/>
      <c r="T130" s="110"/>
      <c r="U130" s="112"/>
      <c r="W130" s="110"/>
      <c r="X130" s="112"/>
      <c r="Z130" s="110"/>
      <c r="AA130" s="112"/>
      <c r="AF130" s="110"/>
      <c r="AG130" s="112"/>
      <c r="AI130" s="110"/>
      <c r="AJ130" s="112"/>
    </row>
    <row r="131" spans="1:36" ht="15.9" customHeight="1">
      <c r="A131" s="71"/>
      <c r="B131" s="132"/>
      <c r="C131" s="75"/>
      <c r="D131" s="72"/>
      <c r="G131" s="72"/>
      <c r="H131" s="122"/>
      <c r="J131" s="72"/>
      <c r="K131" s="110"/>
      <c r="L131" s="111"/>
      <c r="M131" s="72"/>
      <c r="N131" s="110"/>
      <c r="O131" s="111"/>
      <c r="P131" s="72"/>
      <c r="Q131" s="110"/>
      <c r="R131" s="112"/>
      <c r="T131" s="110"/>
      <c r="U131" s="112"/>
      <c r="W131" s="110"/>
      <c r="X131" s="112"/>
      <c r="Z131" s="110"/>
      <c r="AA131" s="112"/>
      <c r="AF131" s="110"/>
      <c r="AG131" s="112"/>
      <c r="AI131" s="110"/>
      <c r="AJ131" s="112"/>
    </row>
    <row r="132" spans="1:36" ht="15.9" customHeight="1">
      <c r="A132" s="71"/>
      <c r="B132" s="132"/>
      <c r="C132" s="75"/>
      <c r="D132" s="72"/>
      <c r="G132" s="72"/>
      <c r="H132" s="122"/>
      <c r="J132" s="72"/>
      <c r="K132" s="110"/>
      <c r="L132" s="111"/>
      <c r="M132" s="72"/>
      <c r="N132" s="110"/>
      <c r="O132" s="111"/>
      <c r="P132" s="72"/>
      <c r="Q132" s="110"/>
      <c r="R132" s="112"/>
      <c r="T132" s="110"/>
      <c r="U132" s="112"/>
      <c r="W132" s="110"/>
      <c r="X132" s="112"/>
      <c r="Z132" s="110"/>
      <c r="AA132" s="112"/>
      <c r="AF132" s="110"/>
      <c r="AG132" s="112"/>
      <c r="AI132" s="110"/>
      <c r="AJ132" s="112"/>
    </row>
    <row r="133" spans="1:36" ht="15.9" customHeight="1">
      <c r="A133" s="71"/>
      <c r="B133" s="132"/>
      <c r="C133" s="75"/>
      <c r="D133" s="72"/>
      <c r="G133" s="72"/>
      <c r="H133" s="122"/>
      <c r="J133" s="72"/>
      <c r="K133" s="110"/>
      <c r="L133" s="111"/>
      <c r="M133" s="72"/>
      <c r="N133" s="110"/>
      <c r="O133" s="111"/>
      <c r="P133" s="72"/>
      <c r="Q133" s="110"/>
      <c r="R133" s="112"/>
      <c r="T133" s="110"/>
      <c r="U133" s="112"/>
      <c r="W133" s="110"/>
      <c r="X133" s="112"/>
      <c r="Z133" s="110"/>
      <c r="AA133" s="112"/>
      <c r="AF133" s="110"/>
      <c r="AG133" s="112"/>
      <c r="AI133" s="110"/>
      <c r="AJ133" s="112"/>
    </row>
    <row r="134" spans="1:36" ht="15.9" customHeight="1">
      <c r="A134" s="71"/>
      <c r="B134" s="132"/>
      <c r="C134" s="75"/>
      <c r="D134" s="72"/>
      <c r="G134" s="72"/>
      <c r="H134" s="122"/>
      <c r="J134" s="72"/>
      <c r="K134" s="110"/>
      <c r="L134" s="111"/>
      <c r="M134" s="72"/>
      <c r="N134" s="110"/>
      <c r="O134" s="111"/>
      <c r="P134" s="72"/>
      <c r="Q134" s="110"/>
      <c r="R134" s="112"/>
      <c r="T134" s="110"/>
      <c r="U134" s="112"/>
      <c r="Z134" s="110"/>
      <c r="AA134" s="112"/>
      <c r="AF134" s="110"/>
      <c r="AG134" s="112"/>
      <c r="AI134" s="110"/>
      <c r="AJ134" s="112"/>
    </row>
    <row r="135" spans="1:36" ht="15.9" customHeight="1">
      <c r="A135" s="71"/>
      <c r="B135" s="132"/>
      <c r="C135" s="75"/>
      <c r="D135" s="72"/>
      <c r="G135" s="72"/>
      <c r="H135" s="122"/>
      <c r="J135" s="72"/>
      <c r="K135" s="110"/>
      <c r="L135" s="111"/>
      <c r="M135" s="72"/>
      <c r="N135" s="110"/>
      <c r="O135" s="111"/>
      <c r="P135" s="72"/>
      <c r="Q135" s="110"/>
      <c r="R135" s="112"/>
      <c r="T135" s="110"/>
      <c r="U135" s="112"/>
      <c r="Z135" s="110"/>
      <c r="AA135" s="112"/>
      <c r="AF135" s="110"/>
      <c r="AG135" s="112"/>
      <c r="AI135" s="110"/>
      <c r="AJ135" s="112"/>
    </row>
    <row r="136" spans="1:36" ht="15.9" customHeight="1">
      <c r="A136" s="71"/>
      <c r="B136" s="132"/>
      <c r="C136" s="75"/>
      <c r="D136" s="72"/>
      <c r="G136" s="72"/>
      <c r="H136" s="122"/>
      <c r="J136" s="72"/>
      <c r="K136" s="110"/>
      <c r="L136" s="111"/>
      <c r="M136" s="72"/>
      <c r="N136" s="110"/>
      <c r="O136" s="111"/>
      <c r="P136" s="72"/>
      <c r="Q136" s="110"/>
      <c r="R136" s="112"/>
      <c r="T136" s="110"/>
      <c r="U136" s="112"/>
      <c r="Z136" s="110"/>
      <c r="AA136" s="112"/>
      <c r="AF136" s="110"/>
      <c r="AG136" s="112"/>
      <c r="AI136" s="110"/>
      <c r="AJ136" s="112"/>
    </row>
    <row r="137" spans="1:36" ht="15.9" customHeight="1">
      <c r="A137" s="71"/>
      <c r="B137" s="132"/>
      <c r="C137" s="75"/>
      <c r="D137" s="72"/>
      <c r="G137" s="72"/>
      <c r="H137" s="122"/>
      <c r="J137" s="72"/>
      <c r="K137" s="110"/>
      <c r="L137" s="111"/>
      <c r="M137" s="72"/>
      <c r="N137" s="110"/>
      <c r="O137" s="111"/>
      <c r="P137" s="72"/>
      <c r="Q137" s="110"/>
      <c r="R137" s="112"/>
      <c r="T137" s="110"/>
      <c r="U137" s="112"/>
      <c r="Z137" s="110"/>
      <c r="AA137" s="112"/>
      <c r="AF137" s="110"/>
      <c r="AG137" s="112"/>
      <c r="AI137" s="110"/>
      <c r="AJ137" s="112"/>
    </row>
    <row r="138" spans="1:36" ht="15.9" customHeight="1">
      <c r="A138" s="71"/>
      <c r="B138" s="132"/>
      <c r="C138" s="75"/>
      <c r="D138" s="72"/>
      <c r="G138" s="72"/>
      <c r="H138" s="122"/>
      <c r="J138" s="72"/>
      <c r="K138" s="110"/>
      <c r="L138" s="111"/>
      <c r="M138" s="72"/>
      <c r="N138" s="110"/>
      <c r="O138" s="111"/>
      <c r="P138" s="72"/>
      <c r="Q138" s="110"/>
      <c r="R138" s="112"/>
      <c r="T138" s="110"/>
      <c r="U138" s="112"/>
      <c r="Z138" s="110"/>
      <c r="AA138" s="112"/>
      <c r="AI138" s="110"/>
      <c r="AJ138" s="112"/>
    </row>
    <row r="139" spans="1:36" ht="15.9" customHeight="1">
      <c r="A139" s="71"/>
      <c r="B139" s="132"/>
      <c r="C139" s="75"/>
      <c r="D139" s="72"/>
      <c r="G139" s="72"/>
      <c r="H139" s="122"/>
      <c r="J139" s="72"/>
      <c r="K139" s="110"/>
      <c r="L139" s="111"/>
      <c r="M139" s="72"/>
      <c r="N139" s="110"/>
      <c r="O139" s="111"/>
      <c r="P139" s="72"/>
      <c r="Q139" s="110"/>
      <c r="R139" s="112"/>
      <c r="T139" s="110"/>
      <c r="U139" s="112"/>
      <c r="Z139" s="110"/>
      <c r="AA139" s="112"/>
      <c r="AI139" s="110"/>
      <c r="AJ139" s="112"/>
    </row>
    <row r="140" spans="1:36" ht="15.9" customHeight="1">
      <c r="A140" s="71"/>
      <c r="B140" s="132"/>
      <c r="C140" s="75"/>
      <c r="D140" s="72"/>
      <c r="G140" s="72"/>
      <c r="H140" s="122"/>
      <c r="J140" s="72"/>
      <c r="K140" s="110"/>
      <c r="L140" s="111"/>
      <c r="M140" s="72"/>
      <c r="N140" s="110"/>
      <c r="O140" s="111"/>
      <c r="P140" s="72"/>
      <c r="Q140" s="110"/>
      <c r="R140" s="112"/>
      <c r="T140" s="110"/>
      <c r="U140" s="112"/>
      <c r="Z140" s="110"/>
      <c r="AA140" s="112"/>
      <c r="AI140" s="110"/>
      <c r="AJ140" s="112"/>
    </row>
    <row r="141" spans="1:36" ht="15.9" customHeight="1">
      <c r="A141" s="71"/>
      <c r="B141" s="132"/>
      <c r="C141" s="75"/>
      <c r="D141" s="72"/>
      <c r="G141" s="72"/>
      <c r="H141" s="122"/>
      <c r="J141" s="72"/>
      <c r="K141" s="110"/>
      <c r="L141" s="111"/>
      <c r="M141" s="72"/>
      <c r="N141" s="110"/>
      <c r="O141" s="111"/>
      <c r="P141" s="72"/>
      <c r="Q141" s="110"/>
      <c r="R141" s="112"/>
      <c r="T141" s="110"/>
      <c r="U141" s="112"/>
      <c r="Z141" s="110"/>
      <c r="AA141" s="112"/>
      <c r="AI141" s="110"/>
      <c r="AJ141" s="112"/>
    </row>
    <row r="142" spans="1:36" ht="15.9" customHeight="1">
      <c r="A142" s="71"/>
      <c r="B142" s="132"/>
      <c r="C142" s="75"/>
      <c r="D142" s="72"/>
      <c r="G142" s="72"/>
      <c r="H142" s="122"/>
      <c r="J142" s="72"/>
      <c r="K142" s="110"/>
      <c r="L142" s="111"/>
      <c r="M142" s="72"/>
      <c r="N142" s="110"/>
      <c r="O142" s="111"/>
      <c r="P142" s="72"/>
      <c r="Q142" s="110"/>
      <c r="R142" s="112"/>
      <c r="T142" s="110"/>
      <c r="U142" s="112"/>
      <c r="Z142" s="110"/>
      <c r="AA142" s="112"/>
      <c r="AI142" s="110"/>
      <c r="AJ142" s="112"/>
    </row>
    <row r="143" spans="1:36" ht="15.9" customHeight="1">
      <c r="A143" s="71"/>
      <c r="B143" s="132"/>
      <c r="C143" s="75"/>
      <c r="D143" s="72"/>
      <c r="G143" s="72"/>
      <c r="H143" s="122"/>
      <c r="J143" s="72"/>
      <c r="K143" s="110"/>
      <c r="L143" s="111"/>
      <c r="M143" s="72"/>
      <c r="N143" s="110"/>
      <c r="O143" s="111"/>
      <c r="P143" s="72"/>
      <c r="Q143" s="110"/>
      <c r="R143" s="112"/>
      <c r="T143" s="110"/>
      <c r="U143" s="112"/>
      <c r="Z143" s="110"/>
      <c r="AA143" s="112"/>
      <c r="AI143" s="110"/>
      <c r="AJ143" s="112"/>
    </row>
    <row r="144" spans="1:36" ht="15.9" customHeight="1">
      <c r="A144" s="71"/>
      <c r="B144" s="132"/>
      <c r="C144" s="75"/>
      <c r="D144" s="72"/>
      <c r="G144" s="72"/>
      <c r="H144" s="122"/>
      <c r="J144" s="72"/>
      <c r="K144" s="110"/>
      <c r="L144" s="111"/>
      <c r="M144" s="72"/>
      <c r="N144" s="110"/>
      <c r="O144" s="111"/>
      <c r="P144" s="72"/>
      <c r="Q144" s="110"/>
      <c r="R144" s="112"/>
      <c r="T144" s="110"/>
      <c r="U144" s="112"/>
      <c r="Z144" s="110"/>
      <c r="AA144" s="112"/>
      <c r="AI144" s="110"/>
      <c r="AJ144" s="112"/>
    </row>
    <row r="145" spans="1:36" ht="15.9" customHeight="1">
      <c r="A145" s="71"/>
      <c r="B145" s="132"/>
      <c r="C145" s="75"/>
      <c r="D145" s="72"/>
      <c r="G145" s="72"/>
      <c r="H145" s="122"/>
      <c r="J145" s="72"/>
      <c r="K145" s="110"/>
      <c r="L145" s="111"/>
      <c r="M145" s="72"/>
      <c r="N145" s="110"/>
      <c r="O145" s="111"/>
      <c r="P145" s="72"/>
      <c r="Q145" s="110"/>
      <c r="R145" s="112"/>
      <c r="T145" s="110"/>
      <c r="U145" s="112"/>
      <c r="Z145" s="110"/>
      <c r="AA145" s="112"/>
      <c r="AI145" s="110"/>
      <c r="AJ145" s="112"/>
    </row>
    <row r="146" spans="1:36" ht="15.9" customHeight="1">
      <c r="A146" s="71"/>
      <c r="D146" s="72"/>
      <c r="G146" s="72"/>
      <c r="H146" s="122"/>
      <c r="J146" s="72"/>
      <c r="K146" s="110"/>
      <c r="L146" s="111"/>
      <c r="M146" s="72"/>
      <c r="N146" s="110"/>
      <c r="O146" s="111"/>
      <c r="P146" s="72"/>
      <c r="Q146" s="110"/>
      <c r="R146" s="112"/>
      <c r="T146" s="110"/>
      <c r="U146" s="112"/>
      <c r="Z146" s="110"/>
      <c r="AA146" s="112"/>
      <c r="AI146" s="110"/>
      <c r="AJ146" s="112"/>
    </row>
    <row r="147" spans="1:36" ht="15.9" customHeight="1">
      <c r="A147" s="71"/>
      <c r="D147" s="72"/>
      <c r="G147" s="72"/>
      <c r="H147" s="122"/>
      <c r="J147" s="72"/>
      <c r="K147" s="110"/>
      <c r="L147" s="111"/>
      <c r="M147" s="72"/>
      <c r="N147" s="110"/>
      <c r="O147" s="111"/>
      <c r="P147" s="72"/>
      <c r="Q147" s="110"/>
      <c r="R147" s="112"/>
      <c r="T147" s="110"/>
      <c r="U147" s="112"/>
      <c r="Z147" s="110"/>
      <c r="AA147" s="112"/>
    </row>
    <row r="148" spans="1:36" ht="15.9" customHeight="1">
      <c r="A148" s="71"/>
      <c r="D148" s="72"/>
      <c r="G148" s="72"/>
      <c r="H148" s="122"/>
      <c r="J148" s="72"/>
      <c r="K148" s="110"/>
      <c r="L148" s="111"/>
      <c r="M148" s="72"/>
      <c r="N148" s="110"/>
      <c r="O148" s="111"/>
      <c r="P148" s="72"/>
      <c r="Q148" s="110"/>
      <c r="R148" s="112"/>
      <c r="T148" s="110"/>
      <c r="U148" s="112"/>
      <c r="Z148" s="110"/>
      <c r="AA148" s="112"/>
    </row>
    <row r="149" spans="1:36" ht="15.9" customHeight="1">
      <c r="A149" s="71"/>
      <c r="D149" s="72"/>
      <c r="G149" s="72"/>
      <c r="H149" s="122"/>
      <c r="J149" s="72"/>
      <c r="K149" s="110"/>
      <c r="L149" s="111"/>
      <c r="M149" s="72"/>
      <c r="N149" s="110"/>
      <c r="O149" s="111"/>
      <c r="P149" s="72"/>
      <c r="Q149" s="110"/>
      <c r="R149" s="112"/>
      <c r="T149" s="110"/>
      <c r="U149" s="112"/>
      <c r="Z149" s="110"/>
      <c r="AA149" s="112"/>
    </row>
    <row r="150" spans="1:36" ht="15.9" customHeight="1">
      <c r="A150" s="71"/>
      <c r="D150" s="72"/>
      <c r="G150" s="72"/>
      <c r="H150" s="122"/>
      <c r="J150" s="72"/>
      <c r="K150" s="110"/>
      <c r="L150" s="111"/>
      <c r="M150" s="72"/>
      <c r="N150" s="110"/>
      <c r="O150" s="111"/>
      <c r="P150" s="72"/>
      <c r="Q150" s="110"/>
      <c r="R150" s="112"/>
      <c r="T150" s="110"/>
      <c r="U150" s="112"/>
      <c r="Z150" s="110"/>
      <c r="AA150" s="112"/>
    </row>
    <row r="151" spans="1:36" ht="15.9" customHeight="1">
      <c r="A151" s="71"/>
      <c r="D151" s="72"/>
      <c r="G151" s="72"/>
      <c r="H151" s="122"/>
      <c r="J151" s="72"/>
      <c r="K151" s="110"/>
      <c r="L151" s="111"/>
      <c r="M151" s="72"/>
      <c r="N151" s="110"/>
      <c r="O151" s="111"/>
      <c r="P151" s="72"/>
      <c r="Q151" s="110"/>
      <c r="R151" s="112"/>
      <c r="T151" s="110"/>
      <c r="U151" s="112"/>
      <c r="Z151" s="110"/>
      <c r="AA151" s="112"/>
    </row>
    <row r="152" spans="1:36" ht="15.9" customHeight="1">
      <c r="A152" s="71"/>
      <c r="D152" s="72"/>
      <c r="G152" s="72"/>
      <c r="H152" s="122"/>
      <c r="J152" s="72"/>
      <c r="K152" s="110"/>
      <c r="L152" s="111"/>
      <c r="M152" s="72"/>
      <c r="N152" s="110"/>
      <c r="O152" s="111"/>
      <c r="P152" s="72"/>
      <c r="Q152" s="110"/>
      <c r="R152" s="112"/>
      <c r="T152" s="110"/>
      <c r="U152" s="112"/>
      <c r="Z152" s="110"/>
      <c r="AA152" s="112"/>
    </row>
    <row r="153" spans="1:36" ht="15.9" customHeight="1">
      <c r="A153" s="71"/>
      <c r="D153" s="72"/>
      <c r="G153" s="72"/>
      <c r="H153" s="122"/>
      <c r="J153" s="72"/>
      <c r="K153" s="110"/>
      <c r="L153" s="111"/>
      <c r="M153" s="72"/>
      <c r="N153" s="110"/>
      <c r="O153" s="111"/>
      <c r="P153" s="72"/>
      <c r="Q153" s="110"/>
      <c r="R153" s="112"/>
      <c r="T153" s="110"/>
      <c r="U153" s="112"/>
      <c r="Z153" s="110"/>
      <c r="AA153" s="112"/>
    </row>
    <row r="154" spans="1:36" ht="15.9" customHeight="1">
      <c r="A154" s="71"/>
      <c r="D154" s="72"/>
      <c r="G154" s="72"/>
      <c r="H154" s="122"/>
      <c r="J154" s="72"/>
      <c r="K154" s="110"/>
      <c r="L154" s="111"/>
      <c r="M154" s="72"/>
      <c r="N154" s="110"/>
      <c r="O154" s="111"/>
      <c r="P154" s="72"/>
      <c r="Q154" s="110"/>
      <c r="R154" s="112"/>
      <c r="T154" s="110"/>
      <c r="U154" s="112"/>
      <c r="Z154" s="110"/>
      <c r="AA154" s="112"/>
    </row>
    <row r="155" spans="1:36" ht="15.9" customHeight="1">
      <c r="A155" s="71"/>
      <c r="D155" s="72"/>
      <c r="G155" s="72"/>
      <c r="H155" s="122"/>
      <c r="J155" s="72"/>
      <c r="K155" s="110"/>
      <c r="L155" s="111"/>
      <c r="M155" s="72"/>
      <c r="N155" s="110"/>
      <c r="O155" s="111"/>
      <c r="P155" s="72"/>
      <c r="Q155" s="110"/>
      <c r="R155" s="112"/>
      <c r="T155" s="110"/>
      <c r="U155" s="112"/>
      <c r="Z155" s="110"/>
      <c r="AA155" s="112"/>
    </row>
    <row r="156" spans="1:36" ht="15.9" customHeight="1">
      <c r="A156" s="71"/>
      <c r="D156" s="72"/>
      <c r="G156" s="72"/>
      <c r="H156" s="122"/>
      <c r="J156" s="72"/>
      <c r="K156" s="110"/>
      <c r="L156" s="111"/>
      <c r="M156" s="72"/>
      <c r="N156" s="110"/>
      <c r="O156" s="111"/>
      <c r="P156" s="72"/>
      <c r="Q156" s="110"/>
      <c r="R156" s="112"/>
      <c r="T156" s="110"/>
      <c r="U156" s="112"/>
      <c r="Z156" s="110"/>
      <c r="AA156" s="112"/>
    </row>
    <row r="157" spans="1:36" ht="15.9" customHeight="1">
      <c r="A157" s="71"/>
      <c r="D157" s="72"/>
      <c r="G157" s="72"/>
      <c r="H157" s="122"/>
      <c r="J157" s="72"/>
      <c r="K157" s="110"/>
      <c r="L157" s="111"/>
      <c r="M157" s="72"/>
      <c r="N157" s="110"/>
      <c r="O157" s="111"/>
      <c r="P157" s="72"/>
      <c r="Q157" s="110"/>
      <c r="R157" s="112"/>
      <c r="T157" s="110"/>
      <c r="U157" s="112"/>
      <c r="Z157" s="110"/>
      <c r="AA157" s="112"/>
    </row>
    <row r="158" spans="1:36" ht="15.9" customHeight="1">
      <c r="A158" s="71"/>
      <c r="D158" s="72"/>
      <c r="G158" s="72"/>
      <c r="H158" s="122"/>
      <c r="J158" s="72"/>
      <c r="K158" s="110"/>
      <c r="L158" s="111"/>
      <c r="M158" s="72"/>
      <c r="N158" s="110"/>
      <c r="O158" s="111"/>
      <c r="P158" s="72"/>
      <c r="Q158" s="110"/>
      <c r="R158" s="112"/>
      <c r="T158" s="110"/>
      <c r="U158" s="112"/>
      <c r="Z158" s="110"/>
      <c r="AA158" s="112"/>
    </row>
    <row r="159" spans="1:36" ht="15.9" customHeight="1">
      <c r="A159" s="71"/>
      <c r="D159" s="72"/>
      <c r="G159" s="72"/>
      <c r="H159" s="122"/>
      <c r="J159" s="72"/>
      <c r="K159" s="110"/>
      <c r="L159" s="111"/>
      <c r="M159" s="72"/>
      <c r="N159" s="110"/>
      <c r="O159" s="111"/>
      <c r="P159" s="72"/>
      <c r="Q159" s="110"/>
      <c r="R159" s="112"/>
      <c r="T159" s="110"/>
      <c r="U159" s="112"/>
      <c r="Z159" s="110"/>
      <c r="AA159" s="112"/>
    </row>
    <row r="160" spans="1:36" ht="15.9" customHeight="1">
      <c r="A160" s="71"/>
      <c r="D160" s="72"/>
      <c r="G160" s="72"/>
      <c r="H160" s="122"/>
      <c r="J160" s="72"/>
      <c r="K160" s="110"/>
      <c r="L160" s="111"/>
      <c r="M160" s="72"/>
      <c r="N160" s="110"/>
      <c r="O160" s="111"/>
      <c r="P160" s="72"/>
      <c r="Q160" s="110"/>
      <c r="R160" s="112"/>
      <c r="T160" s="110"/>
      <c r="U160" s="112"/>
      <c r="Z160" s="110"/>
      <c r="AA160" s="112"/>
    </row>
    <row r="161" spans="1:27" ht="15.9" customHeight="1">
      <c r="A161" s="71"/>
      <c r="D161" s="72"/>
      <c r="G161" s="72"/>
      <c r="H161" s="122"/>
      <c r="J161" s="72"/>
      <c r="K161" s="110"/>
      <c r="L161" s="111"/>
      <c r="M161" s="72"/>
      <c r="N161" s="110"/>
      <c r="O161" s="111"/>
      <c r="P161" s="72"/>
      <c r="Q161" s="110"/>
      <c r="R161" s="112"/>
      <c r="T161" s="110"/>
      <c r="U161" s="112"/>
      <c r="Z161" s="110"/>
      <c r="AA161" s="112"/>
    </row>
    <row r="162" spans="1:27" ht="15.9" customHeight="1">
      <c r="A162" s="71"/>
      <c r="D162" s="72"/>
      <c r="G162" s="72"/>
      <c r="H162" s="122"/>
      <c r="J162" s="72"/>
      <c r="K162" s="110"/>
      <c r="L162" s="111"/>
      <c r="M162" s="72"/>
      <c r="N162" s="110"/>
      <c r="O162" s="111"/>
      <c r="P162" s="72"/>
      <c r="Q162" s="110"/>
      <c r="R162" s="112"/>
      <c r="T162" s="110"/>
      <c r="U162" s="112"/>
      <c r="Z162" s="110"/>
      <c r="AA162" s="112"/>
    </row>
    <row r="163" spans="1:27" ht="15.9" customHeight="1">
      <c r="A163" s="71"/>
      <c r="D163" s="72"/>
      <c r="G163" s="72"/>
      <c r="H163" s="122"/>
      <c r="J163" s="72"/>
      <c r="K163" s="110"/>
      <c r="L163" s="111"/>
      <c r="M163" s="72"/>
      <c r="N163" s="110"/>
      <c r="O163" s="111"/>
      <c r="P163" s="72"/>
      <c r="Q163" s="110"/>
      <c r="R163" s="112"/>
      <c r="T163" s="110"/>
      <c r="U163" s="112"/>
      <c r="Z163" s="110"/>
      <c r="AA163" s="112"/>
    </row>
    <row r="164" spans="1:27" ht="15.9" customHeight="1">
      <c r="A164" s="71"/>
      <c r="D164" s="72"/>
      <c r="G164" s="72"/>
      <c r="H164" s="122"/>
      <c r="J164" s="72"/>
      <c r="K164" s="110"/>
      <c r="L164" s="111"/>
      <c r="M164" s="72"/>
      <c r="N164" s="110"/>
      <c r="O164" s="111"/>
      <c r="P164" s="72"/>
      <c r="Q164" s="110"/>
      <c r="R164" s="112"/>
      <c r="T164" s="110"/>
      <c r="U164" s="112"/>
      <c r="Z164" s="110"/>
      <c r="AA164" s="112"/>
    </row>
    <row r="165" spans="1:27" ht="15.9" customHeight="1">
      <c r="A165" s="71"/>
      <c r="D165" s="72"/>
      <c r="G165" s="72"/>
      <c r="H165" s="122"/>
      <c r="J165" s="72"/>
      <c r="K165" s="110"/>
      <c r="L165" s="111"/>
      <c r="M165" s="72"/>
      <c r="N165" s="110"/>
      <c r="O165" s="111"/>
      <c r="P165" s="72"/>
      <c r="Q165" s="110"/>
      <c r="R165" s="112"/>
      <c r="T165" s="110"/>
      <c r="U165" s="112"/>
      <c r="Z165" s="110"/>
      <c r="AA165" s="112"/>
    </row>
    <row r="166" spans="1:27" ht="15.9" customHeight="1">
      <c r="A166" s="71"/>
      <c r="D166" s="72"/>
      <c r="G166" s="72"/>
      <c r="H166" s="122"/>
      <c r="J166" s="72"/>
      <c r="K166" s="110"/>
      <c r="L166" s="111"/>
      <c r="M166" s="72"/>
      <c r="N166" s="110"/>
      <c r="O166" s="111"/>
      <c r="P166" s="72"/>
      <c r="Q166" s="110"/>
      <c r="R166" s="112"/>
      <c r="T166" s="110"/>
      <c r="U166" s="112"/>
      <c r="Z166" s="110"/>
      <c r="AA166" s="112"/>
    </row>
    <row r="167" spans="1:27" ht="15.9" customHeight="1">
      <c r="A167" s="71"/>
      <c r="D167" s="72"/>
      <c r="G167" s="72"/>
      <c r="H167" s="122"/>
      <c r="J167" s="72"/>
      <c r="K167" s="110"/>
      <c r="L167" s="111"/>
      <c r="M167" s="72"/>
      <c r="N167" s="110"/>
      <c r="O167" s="111"/>
      <c r="P167" s="72"/>
      <c r="Q167" s="110"/>
      <c r="R167" s="112"/>
      <c r="T167" s="110"/>
      <c r="U167" s="112"/>
      <c r="Z167" s="110"/>
      <c r="AA167" s="112"/>
    </row>
    <row r="168" spans="1:27" ht="15.9" customHeight="1">
      <c r="A168" s="71"/>
      <c r="D168" s="72"/>
      <c r="G168" s="72"/>
      <c r="H168" s="122"/>
      <c r="J168" s="72"/>
      <c r="K168" s="110"/>
      <c r="L168" s="111"/>
      <c r="M168" s="72"/>
      <c r="N168" s="110"/>
      <c r="O168" s="111"/>
      <c r="P168" s="72"/>
      <c r="Q168" s="110"/>
      <c r="R168" s="112"/>
      <c r="T168" s="110"/>
      <c r="U168" s="112"/>
      <c r="Z168" s="110"/>
      <c r="AA168" s="112"/>
    </row>
    <row r="169" spans="1:27" ht="15.9" customHeight="1">
      <c r="A169" s="71"/>
      <c r="D169" s="72"/>
      <c r="G169" s="72"/>
      <c r="H169" s="122"/>
      <c r="J169" s="72"/>
      <c r="K169" s="110"/>
      <c r="L169" s="111"/>
      <c r="M169" s="72"/>
      <c r="N169" s="110"/>
      <c r="O169" s="111"/>
      <c r="P169" s="72"/>
      <c r="Q169" s="110"/>
      <c r="R169" s="112"/>
      <c r="T169" s="110"/>
      <c r="U169" s="112"/>
      <c r="Z169" s="110"/>
      <c r="AA169" s="112"/>
    </row>
    <row r="170" spans="1:27" ht="15.9" customHeight="1">
      <c r="A170" s="71"/>
      <c r="D170" s="72"/>
      <c r="G170" s="72"/>
      <c r="H170" s="122"/>
      <c r="J170" s="72"/>
      <c r="K170" s="110"/>
      <c r="L170" s="111"/>
      <c r="M170" s="72"/>
      <c r="N170" s="110"/>
      <c r="O170" s="111"/>
      <c r="P170" s="72"/>
      <c r="Q170" s="110"/>
      <c r="R170" s="112"/>
      <c r="T170" s="110"/>
      <c r="U170" s="112"/>
      <c r="Z170" s="110"/>
      <c r="AA170" s="112"/>
    </row>
    <row r="171" spans="1:27" ht="15.9" customHeight="1">
      <c r="A171" s="71"/>
      <c r="D171" s="72"/>
      <c r="G171" s="72"/>
      <c r="H171" s="122"/>
      <c r="J171" s="72"/>
      <c r="K171" s="122"/>
      <c r="L171" s="75"/>
      <c r="M171" s="72"/>
      <c r="N171" s="110"/>
      <c r="O171" s="111"/>
      <c r="P171" s="72"/>
      <c r="Q171" s="110"/>
      <c r="R171" s="112"/>
      <c r="T171" s="110"/>
      <c r="U171" s="112"/>
      <c r="Z171" s="110"/>
      <c r="AA171" s="112"/>
    </row>
    <row r="172" spans="1:27" ht="15.9" customHeight="1">
      <c r="A172" s="71"/>
      <c r="D172" s="72"/>
      <c r="G172" s="72"/>
      <c r="H172" s="122"/>
      <c r="J172" s="72"/>
      <c r="K172" s="122"/>
      <c r="L172" s="75"/>
      <c r="M172" s="72"/>
      <c r="N172" s="110"/>
      <c r="O172" s="111"/>
      <c r="P172" s="72"/>
      <c r="Q172" s="110"/>
      <c r="R172" s="112"/>
      <c r="T172" s="110"/>
      <c r="U172" s="112"/>
    </row>
    <row r="173" spans="1:27" ht="15.9" customHeight="1">
      <c r="A173" s="71"/>
      <c r="D173" s="72"/>
      <c r="G173" s="72"/>
      <c r="H173" s="122"/>
      <c r="J173" s="72"/>
      <c r="K173" s="122"/>
      <c r="L173" s="75"/>
      <c r="M173" s="72"/>
      <c r="N173" s="110"/>
      <c r="O173" s="111"/>
      <c r="P173" s="72"/>
      <c r="Q173" s="110"/>
      <c r="R173" s="112"/>
      <c r="T173" s="110"/>
      <c r="U173" s="112"/>
    </row>
    <row r="174" spans="1:27" ht="15.9" customHeight="1">
      <c r="A174" s="71"/>
      <c r="D174" s="72"/>
      <c r="G174" s="72"/>
      <c r="H174" s="122"/>
      <c r="J174" s="72"/>
      <c r="K174" s="122"/>
      <c r="L174" s="75"/>
      <c r="M174" s="72"/>
      <c r="N174" s="110"/>
      <c r="O174" s="111"/>
      <c r="P174" s="72"/>
      <c r="Q174" s="110"/>
      <c r="R174" s="112"/>
      <c r="T174" s="110"/>
      <c r="U174" s="112"/>
    </row>
    <row r="175" spans="1:27" ht="15.9" customHeight="1">
      <c r="A175" s="71"/>
      <c r="D175" s="72"/>
      <c r="G175" s="72"/>
      <c r="H175" s="122"/>
      <c r="J175" s="72"/>
      <c r="K175" s="122"/>
      <c r="L175" s="75"/>
      <c r="M175" s="72"/>
      <c r="N175" s="110"/>
      <c r="O175" s="111"/>
      <c r="P175" s="72"/>
      <c r="Q175" s="110"/>
      <c r="R175" s="112"/>
      <c r="T175" s="110"/>
      <c r="U175" s="112"/>
    </row>
    <row r="176" spans="1:27" ht="15.9" customHeight="1">
      <c r="A176" s="71"/>
      <c r="D176" s="72"/>
      <c r="G176" s="72"/>
      <c r="H176" s="122"/>
      <c r="J176" s="72"/>
      <c r="K176" s="122"/>
      <c r="L176" s="75"/>
      <c r="M176" s="72"/>
      <c r="N176" s="110"/>
      <c r="O176" s="111"/>
      <c r="P176" s="72"/>
      <c r="Q176" s="110"/>
      <c r="R176" s="112"/>
      <c r="T176" s="110"/>
      <c r="U176" s="112"/>
    </row>
    <row r="177" spans="1:21" ht="15.9" customHeight="1">
      <c r="A177" s="71"/>
      <c r="D177" s="72"/>
      <c r="G177" s="72"/>
      <c r="H177" s="122"/>
      <c r="J177" s="72"/>
      <c r="K177" s="122"/>
      <c r="L177" s="75"/>
      <c r="M177" s="72"/>
      <c r="N177" s="110"/>
      <c r="O177" s="111"/>
      <c r="P177" s="72"/>
      <c r="Q177" s="110"/>
      <c r="R177" s="112"/>
      <c r="T177" s="110"/>
      <c r="U177" s="112"/>
    </row>
    <row r="178" spans="1:21" ht="15.9" customHeight="1">
      <c r="A178" s="71"/>
      <c r="D178" s="72"/>
      <c r="G178" s="72"/>
      <c r="H178" s="122"/>
      <c r="J178" s="72"/>
      <c r="K178" s="122"/>
      <c r="L178" s="75"/>
      <c r="M178" s="72"/>
      <c r="N178" s="110"/>
      <c r="O178" s="111"/>
      <c r="P178" s="72"/>
      <c r="Q178" s="110"/>
      <c r="R178" s="112"/>
      <c r="T178" s="110"/>
      <c r="U178" s="112"/>
    </row>
    <row r="179" spans="1:21" ht="15.9" customHeight="1">
      <c r="A179" s="71"/>
      <c r="D179" s="72"/>
      <c r="G179" s="72"/>
      <c r="H179" s="122"/>
      <c r="J179" s="72"/>
      <c r="K179" s="122"/>
      <c r="L179" s="75"/>
      <c r="M179" s="72"/>
      <c r="N179" s="110"/>
      <c r="O179" s="111"/>
      <c r="P179" s="72"/>
      <c r="Q179" s="110"/>
      <c r="R179" s="112"/>
      <c r="T179" s="110"/>
      <c r="U179" s="112"/>
    </row>
    <row r="180" spans="1:21" ht="15.9" customHeight="1">
      <c r="A180" s="71"/>
      <c r="D180" s="72"/>
      <c r="G180" s="72"/>
      <c r="H180" s="122"/>
      <c r="J180" s="72"/>
      <c r="K180" s="122"/>
      <c r="L180" s="75"/>
      <c r="M180" s="72"/>
      <c r="N180" s="110"/>
      <c r="O180" s="111"/>
      <c r="P180" s="72"/>
      <c r="Q180" s="110"/>
      <c r="R180" s="112"/>
      <c r="T180" s="110"/>
      <c r="U180" s="112"/>
    </row>
    <row r="181" spans="1:21" ht="15.9" customHeight="1">
      <c r="A181" s="71"/>
      <c r="D181" s="72"/>
      <c r="G181" s="72"/>
      <c r="H181" s="122"/>
      <c r="J181" s="72"/>
      <c r="K181" s="122"/>
      <c r="L181" s="75"/>
      <c r="M181" s="72"/>
      <c r="N181" s="110"/>
      <c r="O181" s="111"/>
      <c r="P181" s="72"/>
      <c r="Q181" s="110"/>
      <c r="R181" s="112"/>
      <c r="T181" s="110"/>
      <c r="U181" s="112"/>
    </row>
    <row r="182" spans="1:21" ht="15.9" customHeight="1">
      <c r="A182" s="71"/>
      <c r="D182" s="72"/>
      <c r="G182" s="72"/>
      <c r="H182" s="122"/>
      <c r="J182" s="72"/>
      <c r="K182" s="122"/>
      <c r="L182" s="75"/>
      <c r="M182" s="72"/>
      <c r="N182" s="110"/>
      <c r="O182" s="111"/>
      <c r="P182" s="72"/>
      <c r="Q182" s="110"/>
      <c r="R182" s="112"/>
      <c r="T182" s="110"/>
      <c r="U182" s="112"/>
    </row>
    <row r="183" spans="1:21" ht="15.9" customHeight="1">
      <c r="A183" s="71"/>
      <c r="D183" s="72"/>
      <c r="G183" s="72"/>
      <c r="H183" s="122"/>
      <c r="J183" s="72"/>
      <c r="K183" s="122"/>
      <c r="L183" s="123"/>
      <c r="M183" s="72"/>
      <c r="N183" s="110"/>
      <c r="O183" s="111"/>
      <c r="P183" s="72"/>
      <c r="Q183" s="110"/>
      <c r="R183" s="112"/>
      <c r="T183" s="110"/>
      <c r="U183" s="112"/>
    </row>
    <row r="184" spans="1:21" ht="15.9" customHeight="1">
      <c r="A184" s="71"/>
      <c r="D184" s="72"/>
      <c r="G184" s="72"/>
      <c r="H184" s="122"/>
      <c r="J184" s="72"/>
      <c r="K184" s="122"/>
      <c r="L184" s="75"/>
      <c r="M184" s="72"/>
      <c r="N184" s="110"/>
      <c r="O184" s="111"/>
      <c r="P184" s="72"/>
      <c r="Q184" s="110"/>
      <c r="R184" s="112"/>
      <c r="T184" s="110"/>
      <c r="U184" s="112"/>
    </row>
    <row r="185" spans="1:21" ht="15.9" customHeight="1">
      <c r="A185" s="71"/>
      <c r="D185" s="72"/>
      <c r="G185" s="72"/>
      <c r="H185" s="122"/>
      <c r="J185" s="72"/>
      <c r="K185" s="122"/>
      <c r="L185" s="75"/>
      <c r="M185" s="72"/>
      <c r="N185" s="110"/>
      <c r="O185" s="111"/>
      <c r="P185" s="72"/>
      <c r="Q185" s="110"/>
      <c r="R185" s="112"/>
      <c r="T185" s="110"/>
      <c r="U185" s="112"/>
    </row>
    <row r="186" spans="1:21" ht="15.9" customHeight="1">
      <c r="A186" s="71"/>
      <c r="D186" s="72"/>
      <c r="G186" s="72"/>
      <c r="H186" s="122"/>
      <c r="J186" s="72"/>
      <c r="K186" s="122"/>
      <c r="L186" s="75"/>
      <c r="M186" s="72"/>
      <c r="O186" s="75"/>
      <c r="P186" s="72"/>
      <c r="Q186" s="110"/>
      <c r="R186" s="112"/>
      <c r="T186" s="110"/>
      <c r="U186" s="112"/>
    </row>
    <row r="187" spans="1:21" ht="15.9" customHeight="1">
      <c r="A187" s="71"/>
      <c r="D187" s="72"/>
      <c r="G187" s="72"/>
      <c r="H187" s="122"/>
      <c r="J187" s="72"/>
      <c r="K187" s="122"/>
      <c r="L187" s="75"/>
      <c r="M187" s="72"/>
      <c r="O187" s="75"/>
      <c r="P187" s="72"/>
      <c r="Q187" s="110"/>
      <c r="R187" s="112"/>
      <c r="T187" s="110"/>
      <c r="U187" s="112"/>
    </row>
    <row r="188" spans="1:21" ht="15.9" customHeight="1">
      <c r="A188" s="71"/>
      <c r="D188" s="72"/>
      <c r="G188" s="72"/>
      <c r="H188" s="122"/>
      <c r="J188" s="72"/>
      <c r="K188" s="122"/>
      <c r="L188" s="75"/>
      <c r="M188" s="72"/>
      <c r="O188" s="75"/>
      <c r="P188" s="72"/>
      <c r="Q188" s="110"/>
      <c r="R188" s="112"/>
      <c r="T188" s="110"/>
      <c r="U188" s="112"/>
    </row>
    <row r="189" spans="1:21" ht="15.9" customHeight="1">
      <c r="A189" s="71"/>
      <c r="D189" s="72"/>
      <c r="G189" s="72"/>
      <c r="H189" s="122"/>
      <c r="J189" s="72"/>
      <c r="K189" s="122"/>
      <c r="L189" s="123"/>
      <c r="M189" s="72"/>
      <c r="O189" s="75"/>
      <c r="P189" s="72"/>
      <c r="Q189" s="110"/>
      <c r="R189" s="112"/>
      <c r="T189" s="110"/>
      <c r="U189" s="112"/>
    </row>
    <row r="190" spans="1:21" ht="15.9" customHeight="1">
      <c r="A190" s="71"/>
      <c r="D190" s="72"/>
      <c r="G190" s="72"/>
      <c r="H190" s="122"/>
      <c r="J190" s="72"/>
      <c r="K190" s="122"/>
      <c r="L190" s="123"/>
      <c r="M190" s="72"/>
      <c r="O190" s="75"/>
      <c r="P190" s="72"/>
      <c r="Q190" s="110"/>
      <c r="R190" s="112"/>
      <c r="T190" s="110"/>
      <c r="U190" s="112"/>
    </row>
    <row r="191" spans="1:21" ht="15.9" customHeight="1">
      <c r="A191" s="71"/>
      <c r="D191" s="72"/>
      <c r="G191" s="72"/>
      <c r="H191" s="122"/>
      <c r="J191" s="72"/>
      <c r="K191" s="122"/>
      <c r="L191" s="123"/>
      <c r="M191" s="72"/>
      <c r="O191" s="75"/>
      <c r="P191" s="72"/>
      <c r="Q191" s="110"/>
      <c r="R191" s="112"/>
      <c r="T191" s="110"/>
      <c r="U191" s="112"/>
    </row>
    <row r="192" spans="1:21" ht="15.9" customHeight="1">
      <c r="A192" s="71"/>
      <c r="D192" s="72"/>
      <c r="G192" s="72"/>
      <c r="H192" s="122"/>
      <c r="J192" s="72"/>
      <c r="K192" s="122"/>
      <c r="L192" s="123"/>
      <c r="M192" s="72"/>
      <c r="O192" s="75"/>
      <c r="P192" s="72"/>
      <c r="Q192" s="110"/>
      <c r="R192" s="112"/>
      <c r="T192" s="110"/>
      <c r="U192" s="112"/>
    </row>
    <row r="193" spans="1:21" ht="15.9" customHeight="1">
      <c r="A193" s="71"/>
      <c r="D193" s="72"/>
      <c r="G193" s="72"/>
      <c r="H193" s="122"/>
      <c r="J193" s="72"/>
      <c r="K193" s="122"/>
      <c r="L193" s="123"/>
      <c r="M193" s="72"/>
      <c r="O193" s="75"/>
      <c r="P193" s="72"/>
      <c r="Q193" s="110"/>
      <c r="R193" s="112"/>
      <c r="T193" s="110"/>
      <c r="U193" s="112"/>
    </row>
    <row r="194" spans="1:21" ht="15.9" customHeight="1">
      <c r="A194" s="71"/>
      <c r="D194" s="72"/>
      <c r="G194" s="72"/>
      <c r="H194" s="122"/>
      <c r="J194" s="72"/>
      <c r="K194" s="122"/>
      <c r="L194" s="123"/>
      <c r="M194" s="72"/>
      <c r="O194" s="75"/>
      <c r="P194" s="72"/>
      <c r="Q194" s="110"/>
      <c r="R194" s="112"/>
      <c r="T194" s="110"/>
      <c r="U194" s="112"/>
    </row>
    <row r="195" spans="1:21" ht="15.9" customHeight="1">
      <c r="A195" s="71"/>
      <c r="D195" s="72"/>
      <c r="G195" s="72"/>
      <c r="H195" s="122"/>
      <c r="J195" s="72"/>
      <c r="K195" s="122"/>
      <c r="L195" s="75"/>
      <c r="M195" s="72"/>
      <c r="O195" s="75"/>
      <c r="P195" s="72"/>
      <c r="Q195" s="110"/>
      <c r="R195" s="112"/>
      <c r="T195" s="110"/>
      <c r="U195" s="112"/>
    </row>
    <row r="196" spans="1:21" ht="15.9" customHeight="1">
      <c r="A196" s="71"/>
      <c r="D196" s="72"/>
      <c r="G196" s="72"/>
      <c r="H196" s="122"/>
      <c r="J196" s="72"/>
      <c r="K196" s="122"/>
      <c r="L196" s="75"/>
      <c r="M196" s="72"/>
      <c r="O196" s="75"/>
      <c r="P196" s="72"/>
      <c r="Q196" s="110"/>
      <c r="R196" s="112"/>
      <c r="T196" s="110"/>
      <c r="U196" s="112"/>
    </row>
    <row r="197" spans="1:21" ht="15.9" customHeight="1">
      <c r="A197" s="71"/>
      <c r="D197" s="72"/>
      <c r="G197" s="72"/>
      <c r="H197" s="122"/>
      <c r="J197" s="72"/>
      <c r="K197" s="122"/>
      <c r="L197" s="75"/>
      <c r="M197" s="72"/>
      <c r="O197" s="75"/>
      <c r="P197" s="72"/>
      <c r="Q197" s="110"/>
      <c r="R197" s="112"/>
      <c r="T197" s="110"/>
      <c r="U197" s="112"/>
    </row>
    <row r="198" spans="1:21" ht="15.9" customHeight="1">
      <c r="A198" s="71"/>
      <c r="D198" s="72"/>
      <c r="G198" s="72"/>
      <c r="H198" s="122"/>
      <c r="J198" s="72"/>
      <c r="K198" s="122"/>
      <c r="L198" s="75"/>
      <c r="M198" s="72"/>
      <c r="O198" s="75"/>
      <c r="P198" s="72"/>
      <c r="Q198" s="110"/>
      <c r="R198" s="112"/>
      <c r="T198" s="110"/>
      <c r="U198" s="112"/>
    </row>
    <row r="199" spans="1:21" ht="15.9" customHeight="1">
      <c r="A199" s="71"/>
      <c r="D199" s="72"/>
      <c r="G199" s="72"/>
      <c r="H199" s="122"/>
      <c r="J199" s="72"/>
      <c r="K199" s="122"/>
      <c r="L199" s="123"/>
      <c r="M199" s="72"/>
      <c r="O199" s="75"/>
      <c r="P199" s="72"/>
      <c r="Q199" s="110"/>
      <c r="R199" s="112"/>
      <c r="T199" s="110"/>
      <c r="U199" s="112"/>
    </row>
    <row r="200" spans="1:21" ht="15.9" customHeight="1">
      <c r="A200" s="71"/>
      <c r="D200" s="72"/>
      <c r="G200" s="72"/>
      <c r="H200" s="122"/>
      <c r="J200" s="72"/>
      <c r="K200" s="122"/>
      <c r="L200" s="123"/>
      <c r="M200" s="72"/>
      <c r="O200" s="75"/>
      <c r="P200" s="72"/>
      <c r="Q200" s="110"/>
      <c r="R200" s="112"/>
      <c r="T200" s="110"/>
      <c r="U200" s="112"/>
    </row>
    <row r="201" spans="1:21" ht="15.9" customHeight="1">
      <c r="A201" s="71"/>
      <c r="D201" s="72"/>
      <c r="G201" s="72"/>
      <c r="H201" s="122"/>
      <c r="J201" s="72"/>
      <c r="K201" s="122"/>
      <c r="L201" s="75"/>
      <c r="M201" s="72"/>
      <c r="O201" s="75"/>
      <c r="P201" s="72"/>
      <c r="Q201" s="110"/>
      <c r="R201" s="112"/>
      <c r="T201" s="110"/>
      <c r="U201" s="112"/>
    </row>
    <row r="202" spans="1:21" ht="15.9" customHeight="1">
      <c r="A202" s="71"/>
      <c r="D202" s="72"/>
      <c r="G202" s="72"/>
      <c r="H202" s="122"/>
      <c r="J202" s="72"/>
      <c r="K202" s="122"/>
      <c r="L202" s="123"/>
      <c r="M202" s="72"/>
      <c r="O202" s="75"/>
      <c r="P202" s="72"/>
      <c r="Q202" s="110"/>
      <c r="R202" s="112"/>
      <c r="T202" s="110"/>
      <c r="U202" s="112"/>
    </row>
    <row r="203" spans="1:21" ht="15.9" customHeight="1">
      <c r="A203" s="71"/>
      <c r="D203" s="72"/>
      <c r="G203" s="72"/>
      <c r="H203" s="122"/>
      <c r="J203" s="72"/>
      <c r="K203" s="122"/>
      <c r="L203" s="75"/>
      <c r="M203" s="72"/>
      <c r="O203" s="75"/>
      <c r="P203" s="72"/>
      <c r="Q203" s="110"/>
      <c r="R203" s="112"/>
      <c r="T203" s="110"/>
      <c r="U203" s="112"/>
    </row>
    <row r="204" spans="1:21" ht="15.9" customHeight="1">
      <c r="A204" s="71"/>
      <c r="D204" s="72"/>
      <c r="G204" s="72"/>
      <c r="H204" s="122"/>
      <c r="J204" s="72"/>
      <c r="K204" s="122"/>
      <c r="L204" s="123"/>
      <c r="M204" s="72"/>
      <c r="O204" s="75"/>
      <c r="P204" s="72"/>
      <c r="Q204" s="110"/>
      <c r="R204" s="112"/>
      <c r="T204" s="110"/>
      <c r="U204" s="112"/>
    </row>
    <row r="205" spans="1:21" ht="15.9" customHeight="1">
      <c r="A205" s="71"/>
      <c r="D205" s="72"/>
      <c r="G205" s="72"/>
      <c r="H205" s="122"/>
      <c r="J205" s="72"/>
      <c r="K205" s="122"/>
      <c r="L205" s="123"/>
      <c r="M205" s="72"/>
      <c r="O205" s="75"/>
      <c r="P205" s="72"/>
      <c r="Q205" s="110"/>
      <c r="R205" s="112"/>
      <c r="T205" s="110"/>
      <c r="U205" s="112"/>
    </row>
    <row r="206" spans="1:21" ht="15.9" customHeight="1">
      <c r="A206" s="71"/>
      <c r="D206" s="72"/>
      <c r="G206" s="72"/>
      <c r="H206" s="122"/>
      <c r="J206" s="72"/>
      <c r="K206" s="122"/>
      <c r="L206" s="123"/>
      <c r="M206" s="72"/>
      <c r="O206" s="75"/>
      <c r="P206" s="72"/>
      <c r="Q206" s="110"/>
      <c r="R206" s="112"/>
      <c r="T206" s="110"/>
      <c r="U206" s="112"/>
    </row>
    <row r="207" spans="1:21" ht="15.9" customHeight="1">
      <c r="A207" s="71"/>
      <c r="D207" s="72"/>
      <c r="G207" s="72"/>
      <c r="H207" s="122"/>
      <c r="J207" s="72"/>
      <c r="K207" s="122"/>
      <c r="L207" s="123"/>
      <c r="M207" s="72"/>
      <c r="O207" s="75"/>
      <c r="P207" s="72"/>
      <c r="Q207" s="110"/>
      <c r="R207" s="112"/>
      <c r="T207" s="110"/>
      <c r="U207" s="112"/>
    </row>
    <row r="208" spans="1:21" ht="15.9" customHeight="1">
      <c r="A208" s="71"/>
      <c r="D208" s="72"/>
      <c r="G208" s="72"/>
      <c r="H208" s="122"/>
      <c r="J208" s="72"/>
      <c r="K208" s="122"/>
      <c r="L208" s="123"/>
      <c r="M208" s="72"/>
      <c r="O208" s="75"/>
      <c r="P208" s="72"/>
      <c r="Q208" s="110"/>
      <c r="R208" s="112"/>
      <c r="T208" s="110"/>
      <c r="U208" s="112"/>
    </row>
    <row r="209" spans="1:21" ht="15.9" customHeight="1">
      <c r="A209" s="71"/>
      <c r="D209" s="72"/>
      <c r="G209" s="72"/>
      <c r="H209" s="122"/>
      <c r="J209" s="72"/>
      <c r="K209" s="122"/>
      <c r="L209" s="75"/>
      <c r="M209" s="72"/>
      <c r="O209" s="75"/>
      <c r="P209" s="72"/>
      <c r="Q209" s="110"/>
      <c r="R209" s="112"/>
      <c r="T209" s="110"/>
      <c r="U209" s="112"/>
    </row>
    <row r="210" spans="1:21" ht="15.9" customHeight="1">
      <c r="A210" s="71"/>
      <c r="D210" s="72"/>
      <c r="G210" s="72"/>
      <c r="H210" s="122"/>
      <c r="J210" s="72"/>
      <c r="K210" s="122"/>
      <c r="L210" s="123"/>
      <c r="M210" s="72"/>
      <c r="O210" s="75"/>
      <c r="P210" s="72"/>
      <c r="Q210" s="110"/>
      <c r="R210" s="112"/>
      <c r="T210" s="110"/>
      <c r="U210" s="112"/>
    </row>
    <row r="211" spans="1:21" ht="15.9" customHeight="1">
      <c r="A211" s="71"/>
      <c r="D211" s="72"/>
      <c r="G211" s="72"/>
      <c r="H211" s="122"/>
      <c r="J211" s="72"/>
      <c r="K211" s="122"/>
      <c r="L211" s="123"/>
      <c r="M211" s="72"/>
      <c r="O211" s="75"/>
      <c r="P211" s="72"/>
      <c r="T211" s="110"/>
      <c r="U211" s="112"/>
    </row>
    <row r="212" spans="1:21" ht="15.9" customHeight="1">
      <c r="A212" s="71"/>
      <c r="D212" s="72"/>
      <c r="G212" s="72"/>
      <c r="H212" s="122"/>
      <c r="J212" s="72"/>
      <c r="K212" s="122"/>
      <c r="L212" s="123"/>
      <c r="M212" s="72"/>
      <c r="O212" s="75"/>
      <c r="P212" s="72"/>
      <c r="T212" s="110"/>
      <c r="U212" s="112"/>
    </row>
    <row r="213" spans="1:21" ht="15.9" customHeight="1">
      <c r="A213" s="71"/>
      <c r="D213" s="72"/>
      <c r="G213" s="72"/>
      <c r="H213" s="122"/>
      <c r="J213" s="72"/>
      <c r="K213" s="122"/>
      <c r="L213" s="123"/>
      <c r="M213" s="72"/>
      <c r="O213" s="75"/>
      <c r="P213" s="72"/>
      <c r="T213" s="110"/>
      <c r="U213" s="112"/>
    </row>
    <row r="214" spans="1:21" ht="15.9" customHeight="1">
      <c r="A214" s="71"/>
      <c r="D214" s="72"/>
      <c r="G214" s="72"/>
      <c r="H214" s="122"/>
      <c r="J214" s="72"/>
      <c r="K214" s="122"/>
      <c r="L214" s="123"/>
      <c r="M214" s="72"/>
      <c r="O214" s="75"/>
      <c r="P214" s="72"/>
      <c r="T214" s="110"/>
      <c r="U214" s="112"/>
    </row>
    <row r="215" spans="1:21" ht="15.9" customHeight="1">
      <c r="A215" s="71"/>
      <c r="D215" s="72"/>
      <c r="G215" s="72"/>
      <c r="H215" s="122"/>
      <c r="J215" s="72"/>
      <c r="K215" s="122"/>
      <c r="L215" s="123"/>
      <c r="M215" s="72"/>
      <c r="O215" s="75"/>
      <c r="P215" s="72"/>
      <c r="T215" s="110"/>
      <c r="U215" s="112"/>
    </row>
    <row r="216" spans="1:21" ht="15.9" customHeight="1">
      <c r="A216" s="71"/>
      <c r="D216" s="72"/>
      <c r="G216" s="72"/>
      <c r="H216" s="122"/>
      <c r="J216" s="72"/>
      <c r="K216" s="122"/>
      <c r="L216" s="123"/>
      <c r="M216" s="72"/>
      <c r="O216" s="75"/>
      <c r="P216" s="72"/>
      <c r="T216" s="110"/>
      <c r="U216" s="112"/>
    </row>
    <row r="217" spans="1:21" ht="15.9" customHeight="1">
      <c r="A217" s="71"/>
      <c r="D217" s="72"/>
      <c r="G217" s="72"/>
      <c r="H217" s="122"/>
      <c r="J217" s="72"/>
      <c r="K217" s="122"/>
      <c r="L217" s="75"/>
      <c r="M217" s="72"/>
      <c r="O217" s="75"/>
      <c r="P217" s="72"/>
      <c r="T217" s="110"/>
      <c r="U217" s="112"/>
    </row>
    <row r="218" spans="1:21" ht="15.9" customHeight="1">
      <c r="A218" s="71"/>
      <c r="D218" s="72"/>
      <c r="G218" s="72"/>
      <c r="H218" s="122"/>
      <c r="J218" s="72"/>
      <c r="K218" s="122"/>
      <c r="L218" s="75"/>
      <c r="M218" s="72"/>
      <c r="O218" s="75"/>
      <c r="P218" s="72"/>
      <c r="T218" s="110"/>
      <c r="U218" s="112"/>
    </row>
    <row r="219" spans="1:21" ht="15.9" customHeight="1">
      <c r="A219" s="71"/>
      <c r="D219" s="72"/>
      <c r="G219" s="72"/>
      <c r="H219" s="122"/>
      <c r="J219" s="72"/>
      <c r="K219" s="122"/>
      <c r="L219" s="75"/>
      <c r="M219" s="72"/>
      <c r="O219" s="75"/>
      <c r="P219" s="72"/>
      <c r="T219" s="110"/>
      <c r="U219" s="112"/>
    </row>
    <row r="220" spans="1:21" ht="15.9" customHeight="1">
      <c r="A220" s="71"/>
      <c r="D220" s="72"/>
      <c r="G220" s="72"/>
      <c r="J220" s="72"/>
      <c r="K220" s="122"/>
      <c r="L220" s="75"/>
      <c r="M220" s="72"/>
      <c r="O220" s="75"/>
      <c r="P220" s="72"/>
      <c r="T220" s="110"/>
      <c r="U220" s="112"/>
    </row>
    <row r="221" spans="1:21" ht="15.9" customHeight="1">
      <c r="A221" s="71"/>
      <c r="D221" s="72"/>
      <c r="G221" s="72"/>
      <c r="J221" s="72"/>
      <c r="K221" s="122"/>
      <c r="L221" s="123"/>
      <c r="M221" s="72"/>
      <c r="O221" s="75"/>
      <c r="P221" s="72"/>
      <c r="T221" s="110"/>
      <c r="U221" s="112"/>
    </row>
    <row r="222" spans="1:21" ht="15.9" customHeight="1">
      <c r="A222" s="71"/>
      <c r="D222" s="72"/>
      <c r="G222" s="72"/>
      <c r="J222" s="72"/>
      <c r="K222" s="122"/>
      <c r="L222" s="75"/>
      <c r="M222" s="72"/>
      <c r="O222" s="75"/>
      <c r="P222" s="72"/>
      <c r="T222" s="110"/>
      <c r="U222" s="112"/>
    </row>
    <row r="223" spans="1:21" ht="15.9" customHeight="1">
      <c r="A223" s="71"/>
      <c r="D223" s="72"/>
      <c r="G223" s="72"/>
      <c r="J223" s="72"/>
      <c r="K223" s="122"/>
      <c r="L223" s="75"/>
      <c r="M223" s="72"/>
      <c r="O223" s="75"/>
      <c r="P223" s="72"/>
    </row>
    <row r="224" spans="1:21" ht="15.9" customHeight="1">
      <c r="A224" s="71"/>
      <c r="D224" s="72"/>
      <c r="G224" s="72"/>
      <c r="J224" s="72"/>
      <c r="K224" s="122"/>
      <c r="L224" s="123"/>
      <c r="M224" s="72"/>
      <c r="O224" s="75"/>
      <c r="P224" s="72"/>
    </row>
    <row r="225" spans="1:16" ht="15.9" customHeight="1">
      <c r="A225" s="71"/>
      <c r="D225" s="72"/>
      <c r="G225" s="72"/>
      <c r="J225" s="72"/>
      <c r="K225" s="122"/>
      <c r="L225" s="123"/>
      <c r="M225" s="72"/>
      <c r="O225" s="75"/>
      <c r="P225" s="72"/>
    </row>
    <row r="226" spans="1:16" ht="15.9" customHeight="1">
      <c r="A226" s="71"/>
      <c r="D226" s="72"/>
      <c r="G226" s="72"/>
      <c r="J226" s="72"/>
      <c r="K226" s="122"/>
      <c r="L226" s="123"/>
      <c r="M226" s="72"/>
      <c r="O226" s="75"/>
      <c r="P226" s="72"/>
    </row>
    <row r="227" spans="1:16" ht="15.9" customHeight="1">
      <c r="A227" s="71"/>
      <c r="D227" s="72"/>
      <c r="G227" s="72"/>
      <c r="J227" s="72"/>
      <c r="K227" s="122"/>
      <c r="L227" s="123"/>
      <c r="M227" s="72"/>
      <c r="O227" s="75"/>
      <c r="P227" s="72"/>
    </row>
    <row r="228" spans="1:16" ht="15.9" customHeight="1">
      <c r="A228" s="71"/>
      <c r="D228" s="72"/>
      <c r="G228" s="72"/>
      <c r="J228" s="72"/>
      <c r="K228" s="122"/>
      <c r="L228" s="123"/>
      <c r="M228" s="72"/>
      <c r="O228" s="75"/>
      <c r="P228" s="72"/>
    </row>
    <row r="229" spans="1:16" ht="15.9" customHeight="1">
      <c r="A229" s="71"/>
      <c r="D229" s="72"/>
      <c r="G229" s="72"/>
      <c r="J229" s="72"/>
      <c r="K229" s="122"/>
      <c r="L229" s="123"/>
      <c r="M229" s="72"/>
      <c r="O229" s="75"/>
      <c r="P229" s="72"/>
    </row>
    <row r="230" spans="1:16" ht="15.9" customHeight="1">
      <c r="A230" s="71"/>
      <c r="D230" s="72"/>
      <c r="G230" s="72"/>
      <c r="J230" s="72"/>
      <c r="K230" s="122"/>
      <c r="L230" s="123"/>
      <c r="M230" s="72"/>
      <c r="O230" s="75"/>
      <c r="P230" s="72"/>
    </row>
    <row r="231" spans="1:16" ht="15.9" customHeight="1">
      <c r="A231" s="71"/>
      <c r="D231" s="72"/>
      <c r="G231" s="72"/>
      <c r="J231" s="72"/>
      <c r="K231" s="122"/>
      <c r="L231" s="123"/>
      <c r="M231" s="72"/>
      <c r="O231" s="75"/>
      <c r="P231" s="72"/>
    </row>
    <row r="232" spans="1:16" ht="15.9" customHeight="1">
      <c r="A232" s="71"/>
      <c r="D232" s="72"/>
      <c r="G232" s="72"/>
      <c r="J232" s="72"/>
      <c r="K232" s="122"/>
      <c r="L232" s="123"/>
      <c r="M232" s="72"/>
      <c r="O232" s="75"/>
      <c r="P232" s="72"/>
    </row>
    <row r="233" spans="1:16" ht="15.9" customHeight="1">
      <c r="A233" s="71"/>
      <c r="D233" s="72"/>
      <c r="G233" s="72"/>
      <c r="J233" s="72"/>
      <c r="K233" s="122"/>
      <c r="L233" s="123"/>
      <c r="M233" s="72"/>
      <c r="O233" s="75"/>
      <c r="P233" s="72"/>
    </row>
    <row r="234" spans="1:16" ht="15.9" customHeight="1">
      <c r="A234" s="71"/>
      <c r="D234" s="72"/>
      <c r="G234" s="72"/>
      <c r="J234" s="72"/>
      <c r="K234" s="122"/>
      <c r="L234" s="123"/>
      <c r="M234" s="72"/>
      <c r="O234" s="75"/>
      <c r="P234" s="72"/>
    </row>
    <row r="235" spans="1:16" ht="15.9" customHeight="1">
      <c r="A235" s="71"/>
      <c r="D235" s="72"/>
      <c r="G235" s="72"/>
      <c r="J235" s="72"/>
      <c r="K235" s="122"/>
      <c r="L235" s="123"/>
      <c r="M235" s="72"/>
      <c r="O235" s="75"/>
      <c r="P235" s="72"/>
    </row>
    <row r="236" spans="1:16" ht="15.9" customHeight="1">
      <c r="A236" s="71"/>
      <c r="D236" s="72"/>
      <c r="G236" s="72"/>
      <c r="J236" s="72"/>
      <c r="K236" s="122"/>
      <c r="L236" s="123"/>
      <c r="M236" s="72"/>
      <c r="O236" s="75"/>
      <c r="P236" s="72"/>
    </row>
    <row r="237" spans="1:16" ht="15.9" customHeight="1">
      <c r="A237" s="71"/>
      <c r="D237" s="72"/>
      <c r="G237" s="72"/>
      <c r="J237" s="72"/>
      <c r="K237" s="122"/>
      <c r="L237" s="123"/>
      <c r="M237" s="72"/>
      <c r="O237" s="75"/>
      <c r="P237" s="72"/>
    </row>
    <row r="238" spans="1:16" ht="15.9" customHeight="1">
      <c r="A238" s="71"/>
      <c r="D238" s="72"/>
      <c r="G238" s="72"/>
      <c r="J238" s="72"/>
      <c r="K238" s="122"/>
      <c r="L238" s="123"/>
      <c r="M238" s="72"/>
      <c r="O238" s="75"/>
      <c r="P238" s="72"/>
    </row>
    <row r="239" spans="1:16" ht="15.9" customHeight="1">
      <c r="A239" s="71"/>
      <c r="D239" s="72"/>
      <c r="G239" s="72"/>
      <c r="J239" s="72"/>
      <c r="K239" s="122"/>
      <c r="L239" s="123"/>
      <c r="M239" s="72"/>
      <c r="O239" s="75"/>
      <c r="P239" s="72"/>
    </row>
    <row r="240" spans="1:16" ht="15.9" customHeight="1">
      <c r="A240" s="71"/>
      <c r="D240" s="72"/>
      <c r="G240" s="72"/>
      <c r="J240" s="72"/>
      <c r="K240" s="122"/>
      <c r="L240" s="123"/>
      <c r="M240" s="72"/>
      <c r="O240" s="75"/>
      <c r="P240" s="72"/>
    </row>
    <row r="241" spans="1:16" ht="15.9" customHeight="1">
      <c r="A241" s="71"/>
      <c r="D241" s="72"/>
      <c r="G241" s="72"/>
      <c r="J241" s="72"/>
      <c r="K241" s="122"/>
      <c r="L241" s="123"/>
      <c r="M241" s="72"/>
      <c r="O241" s="75"/>
      <c r="P241" s="72"/>
    </row>
    <row r="242" spans="1:16" ht="15.9" customHeight="1">
      <c r="A242" s="71"/>
      <c r="D242" s="72"/>
      <c r="G242" s="72"/>
      <c r="J242" s="72"/>
      <c r="K242" s="122"/>
      <c r="L242" s="123"/>
      <c r="M242" s="72"/>
      <c r="O242" s="75"/>
      <c r="P242" s="72"/>
    </row>
    <row r="243" spans="1:16" ht="15.9" customHeight="1">
      <c r="A243" s="71"/>
      <c r="D243" s="72"/>
      <c r="G243" s="72"/>
      <c r="J243" s="72"/>
      <c r="K243" s="122"/>
      <c r="L243" s="123"/>
      <c r="M243" s="72"/>
      <c r="O243" s="75"/>
      <c r="P243" s="72"/>
    </row>
    <row r="244" spans="1:16" ht="15.9" customHeight="1">
      <c r="A244" s="71"/>
      <c r="D244" s="72"/>
      <c r="G244" s="72"/>
      <c r="J244" s="72"/>
      <c r="K244" s="122"/>
      <c r="L244" s="123"/>
      <c r="M244" s="72"/>
      <c r="O244" s="75"/>
      <c r="P244" s="72"/>
    </row>
    <row r="245" spans="1:16" ht="15.9" customHeight="1">
      <c r="A245" s="71"/>
      <c r="D245" s="72"/>
      <c r="G245" s="72"/>
      <c r="J245" s="72"/>
      <c r="K245" s="122"/>
      <c r="L245" s="123"/>
      <c r="M245" s="72"/>
      <c r="O245" s="75"/>
      <c r="P245" s="72"/>
    </row>
    <row r="246" spans="1:16" ht="15.9" customHeight="1">
      <c r="A246" s="71"/>
      <c r="D246" s="72"/>
      <c r="G246" s="72"/>
      <c r="J246" s="72"/>
      <c r="K246" s="122"/>
      <c r="L246" s="123"/>
      <c r="M246" s="72"/>
      <c r="O246" s="75"/>
      <c r="P246" s="72"/>
    </row>
    <row r="247" spans="1:16" ht="15.9" customHeight="1">
      <c r="A247" s="71"/>
      <c r="D247" s="72"/>
      <c r="G247" s="72"/>
      <c r="J247" s="72"/>
      <c r="K247" s="122"/>
      <c r="L247" s="123"/>
      <c r="M247" s="72"/>
      <c r="O247" s="75"/>
      <c r="P247" s="72"/>
    </row>
    <row r="248" spans="1:16" ht="15.9" customHeight="1">
      <c r="A248" s="71"/>
      <c r="D248" s="72"/>
      <c r="G248" s="72"/>
      <c r="J248" s="72"/>
      <c r="K248" s="122"/>
      <c r="L248" s="123"/>
      <c r="M248" s="72"/>
      <c r="O248" s="75"/>
      <c r="P248" s="72"/>
    </row>
    <row r="249" spans="1:16" ht="15.9" customHeight="1">
      <c r="A249" s="71"/>
      <c r="D249" s="72"/>
      <c r="G249" s="72"/>
      <c r="J249" s="72"/>
      <c r="K249" s="122"/>
      <c r="L249" s="123"/>
      <c r="M249" s="72"/>
      <c r="O249" s="75"/>
      <c r="P249" s="72"/>
    </row>
    <row r="250" spans="1:16" ht="15.9" customHeight="1">
      <c r="A250" s="71"/>
      <c r="D250" s="72"/>
      <c r="G250" s="72"/>
      <c r="J250" s="72"/>
      <c r="K250" s="122"/>
      <c r="L250" s="75"/>
      <c r="M250" s="72"/>
      <c r="O250" s="75"/>
      <c r="P250" s="72"/>
    </row>
    <row r="251" spans="1:16" ht="15.9" customHeight="1">
      <c r="A251" s="71"/>
      <c r="D251" s="72"/>
      <c r="G251" s="72"/>
      <c r="J251" s="72"/>
      <c r="K251" s="122"/>
      <c r="L251" s="75"/>
      <c r="M251" s="72"/>
      <c r="O251" s="75"/>
      <c r="P251" s="72"/>
    </row>
    <row r="252" spans="1:16" ht="15.9" customHeight="1">
      <c r="A252" s="71"/>
      <c r="D252" s="72"/>
      <c r="G252" s="72"/>
      <c r="J252" s="72"/>
      <c r="K252" s="122"/>
      <c r="L252" s="123"/>
      <c r="M252" s="72"/>
      <c r="O252" s="75"/>
      <c r="P252" s="72"/>
    </row>
    <row r="253" spans="1:16" ht="15.9" customHeight="1">
      <c r="A253" s="71"/>
      <c r="D253" s="72"/>
      <c r="G253" s="72"/>
      <c r="J253" s="72"/>
      <c r="K253" s="122"/>
      <c r="L253" s="123"/>
      <c r="M253" s="72"/>
      <c r="O253" s="75"/>
      <c r="P253" s="72"/>
    </row>
    <row r="254" spans="1:16" ht="15.9" customHeight="1">
      <c r="A254" s="71"/>
      <c r="D254" s="72"/>
      <c r="G254" s="72"/>
      <c r="J254" s="72"/>
      <c r="K254" s="122"/>
      <c r="L254" s="75"/>
      <c r="M254" s="72"/>
      <c r="O254" s="75"/>
      <c r="P254" s="72"/>
    </row>
    <row r="255" spans="1:16" ht="15.9" customHeight="1">
      <c r="A255" s="71"/>
      <c r="D255" s="72"/>
      <c r="G255" s="72"/>
      <c r="J255" s="72"/>
      <c r="K255" s="122"/>
      <c r="L255" s="75"/>
      <c r="M255" s="72"/>
      <c r="O255" s="75"/>
      <c r="P255" s="72"/>
    </row>
    <row r="256" spans="1:16" ht="15.9" customHeight="1">
      <c r="A256" s="71"/>
      <c r="D256" s="72"/>
      <c r="G256" s="72"/>
      <c r="J256" s="72"/>
      <c r="K256" s="122"/>
      <c r="L256" s="123"/>
      <c r="M256" s="72"/>
      <c r="O256" s="75"/>
      <c r="P256" s="72"/>
    </row>
    <row r="257" spans="1:16" ht="15.9" customHeight="1">
      <c r="A257" s="71"/>
      <c r="D257" s="72"/>
      <c r="G257" s="72"/>
      <c r="J257" s="72"/>
      <c r="K257" s="122"/>
      <c r="L257" s="123"/>
      <c r="M257" s="72"/>
      <c r="O257" s="75"/>
      <c r="P257" s="72"/>
    </row>
    <row r="258" spans="1:16" ht="15.9" customHeight="1">
      <c r="A258" s="71"/>
      <c r="D258" s="72"/>
      <c r="G258" s="72"/>
      <c r="J258" s="72"/>
      <c r="K258" s="122"/>
      <c r="L258" s="123"/>
      <c r="M258" s="72"/>
      <c r="O258" s="75"/>
      <c r="P258" s="72"/>
    </row>
    <row r="259" spans="1:16" ht="15.9" customHeight="1">
      <c r="A259" s="71"/>
      <c r="D259" s="72"/>
      <c r="G259" s="72"/>
      <c r="J259" s="72"/>
      <c r="K259" s="122"/>
      <c r="L259" s="75"/>
      <c r="M259" s="72"/>
      <c r="O259" s="75"/>
      <c r="P259" s="72"/>
    </row>
    <row r="260" spans="1:16" ht="15.9" customHeight="1">
      <c r="A260" s="71"/>
      <c r="D260" s="72"/>
      <c r="G260" s="72"/>
      <c r="J260" s="72"/>
      <c r="K260" s="122"/>
      <c r="L260" s="75"/>
      <c r="M260" s="72"/>
      <c r="O260" s="75"/>
      <c r="P260" s="72"/>
    </row>
    <row r="261" spans="1:16" ht="15.9" customHeight="1">
      <c r="A261" s="71"/>
      <c r="D261" s="72"/>
      <c r="G261" s="72"/>
      <c r="J261" s="72"/>
      <c r="K261" s="122"/>
      <c r="L261" s="75"/>
      <c r="M261" s="72"/>
      <c r="O261" s="75"/>
      <c r="P261" s="72"/>
    </row>
    <row r="262" spans="1:16" ht="15.9" customHeight="1">
      <c r="A262" s="71"/>
      <c r="D262" s="72"/>
      <c r="G262" s="72"/>
      <c r="J262" s="72"/>
      <c r="K262" s="122"/>
      <c r="L262" s="75"/>
      <c r="M262" s="72"/>
      <c r="O262" s="75"/>
      <c r="P262" s="72"/>
    </row>
    <row r="263" spans="1:16" ht="15.9" customHeight="1">
      <c r="A263" s="71"/>
      <c r="D263" s="72"/>
      <c r="G263" s="72"/>
      <c r="J263" s="72"/>
      <c r="K263" s="122"/>
      <c r="L263" s="75"/>
      <c r="M263" s="72"/>
      <c r="O263" s="75"/>
      <c r="P263" s="72"/>
    </row>
    <row r="264" spans="1:16" ht="15.9" customHeight="1">
      <c r="A264" s="71"/>
      <c r="D264" s="72"/>
      <c r="G264" s="72"/>
      <c r="J264" s="72"/>
      <c r="K264" s="122"/>
      <c r="L264" s="75"/>
      <c r="M264" s="72"/>
      <c r="O264" s="75"/>
      <c r="P264" s="72"/>
    </row>
    <row r="265" spans="1:16" ht="15.9" customHeight="1">
      <c r="A265" s="71"/>
      <c r="D265" s="72"/>
      <c r="G265" s="72"/>
      <c r="J265" s="72"/>
      <c r="K265" s="122"/>
      <c r="L265" s="75"/>
      <c r="M265" s="72"/>
      <c r="O265" s="75"/>
      <c r="P265" s="72"/>
    </row>
    <row r="266" spans="1:16" ht="15.9" customHeight="1">
      <c r="A266" s="71"/>
      <c r="D266" s="72"/>
      <c r="G266" s="72"/>
      <c r="J266" s="72"/>
      <c r="K266" s="122"/>
      <c r="L266" s="75"/>
      <c r="M266" s="72"/>
      <c r="O266" s="75"/>
      <c r="P266" s="72"/>
    </row>
    <row r="267" spans="1:16" ht="15.9" customHeight="1">
      <c r="A267" s="71"/>
      <c r="D267" s="72"/>
      <c r="G267" s="72"/>
      <c r="J267" s="72"/>
      <c r="K267" s="122"/>
      <c r="L267" s="75"/>
      <c r="M267" s="72"/>
      <c r="O267" s="75"/>
      <c r="P267" s="72"/>
    </row>
    <row r="268" spans="1:16" ht="15.9" customHeight="1">
      <c r="A268" s="71"/>
      <c r="D268" s="72"/>
      <c r="G268" s="72"/>
      <c r="J268" s="72"/>
      <c r="K268" s="122"/>
      <c r="L268" s="75"/>
      <c r="M268" s="72"/>
      <c r="O268" s="75"/>
      <c r="P268" s="72"/>
    </row>
    <row r="269" spans="1:16" ht="15.9" customHeight="1">
      <c r="A269" s="71"/>
      <c r="D269" s="72"/>
      <c r="G269" s="72"/>
      <c r="J269" s="72"/>
      <c r="K269" s="122"/>
      <c r="L269" s="75"/>
      <c r="M269" s="72"/>
      <c r="O269" s="75"/>
      <c r="P269" s="72"/>
    </row>
    <row r="270" spans="1:16" ht="15.9" customHeight="1">
      <c r="A270" s="71"/>
      <c r="D270" s="72"/>
      <c r="G270" s="72"/>
      <c r="J270" s="72"/>
      <c r="K270" s="122"/>
      <c r="L270" s="75"/>
      <c r="M270" s="72"/>
      <c r="O270" s="75"/>
      <c r="P270" s="72"/>
    </row>
    <row r="271" spans="1:16" ht="15.9" customHeight="1">
      <c r="A271" s="71"/>
      <c r="D271" s="72"/>
      <c r="G271" s="72"/>
      <c r="J271" s="72"/>
      <c r="K271" s="122"/>
      <c r="L271" s="75"/>
      <c r="M271" s="72"/>
      <c r="O271" s="75"/>
      <c r="P271" s="72"/>
    </row>
    <row r="272" spans="1:16" ht="15.9" customHeight="1">
      <c r="A272" s="71"/>
      <c r="D272" s="72"/>
      <c r="G272" s="72"/>
      <c r="J272" s="72"/>
      <c r="K272" s="122"/>
      <c r="L272" s="75"/>
      <c r="M272" s="72"/>
      <c r="O272" s="75"/>
      <c r="P272" s="72"/>
    </row>
    <row r="273" spans="1:16" ht="15.9" customHeight="1">
      <c r="A273" s="71"/>
      <c r="D273" s="72"/>
      <c r="G273" s="72"/>
      <c r="J273" s="72"/>
      <c r="K273" s="122"/>
      <c r="L273" s="75"/>
      <c r="M273" s="72"/>
      <c r="O273" s="75"/>
      <c r="P273" s="72"/>
    </row>
    <row r="274" spans="1:16" ht="15.9" customHeight="1">
      <c r="A274" s="71"/>
      <c r="D274" s="72"/>
      <c r="G274" s="72"/>
      <c r="J274" s="72"/>
      <c r="K274" s="122"/>
      <c r="L274" s="75"/>
      <c r="M274" s="72"/>
      <c r="O274" s="75"/>
      <c r="P274" s="72"/>
    </row>
    <row r="275" spans="1:16" ht="15.9" customHeight="1">
      <c r="A275" s="71"/>
      <c r="D275" s="72"/>
      <c r="G275" s="72"/>
      <c r="J275" s="72"/>
      <c r="K275" s="122"/>
      <c r="L275" s="75"/>
      <c r="M275" s="72"/>
      <c r="O275" s="75"/>
      <c r="P275" s="72"/>
    </row>
    <row r="276" spans="1:16" ht="15.9" customHeight="1">
      <c r="A276" s="71"/>
      <c r="D276" s="72"/>
      <c r="G276" s="72"/>
      <c r="J276" s="72"/>
      <c r="K276" s="122"/>
      <c r="L276" s="75"/>
      <c r="M276" s="72"/>
      <c r="O276" s="75"/>
      <c r="P276" s="72"/>
    </row>
    <row r="277" spans="1:16" ht="15.9" customHeight="1">
      <c r="A277" s="71"/>
      <c r="D277" s="72"/>
      <c r="G277" s="72"/>
      <c r="J277" s="72"/>
      <c r="K277" s="122"/>
      <c r="L277" s="75"/>
      <c r="M277" s="72"/>
      <c r="O277" s="75"/>
      <c r="P277" s="72"/>
    </row>
    <row r="278" spans="1:16" ht="15.9" customHeight="1">
      <c r="A278" s="71"/>
      <c r="D278" s="72"/>
      <c r="G278" s="72"/>
      <c r="J278" s="72"/>
      <c r="K278" s="122"/>
      <c r="L278" s="75"/>
      <c r="M278" s="72"/>
      <c r="O278" s="75"/>
      <c r="P278" s="72"/>
    </row>
    <row r="279" spans="1:16" ht="15.9" customHeight="1">
      <c r="A279" s="71"/>
      <c r="D279" s="72"/>
      <c r="G279" s="72"/>
      <c r="J279" s="72"/>
      <c r="L279" s="75"/>
      <c r="M279" s="72"/>
      <c r="O279" s="75"/>
      <c r="P279" s="72"/>
    </row>
    <row r="280" spans="1:16" ht="15.9" customHeight="1">
      <c r="A280" s="71"/>
      <c r="D280" s="72"/>
      <c r="G280" s="72"/>
      <c r="J280" s="72"/>
      <c r="L280" s="75"/>
      <c r="M280" s="72"/>
      <c r="O280" s="75"/>
      <c r="P280" s="72"/>
    </row>
    <row r="281" spans="1:16" ht="15.9" customHeight="1">
      <c r="A281" s="71"/>
      <c r="D281" s="72"/>
      <c r="G281" s="72"/>
      <c r="J281" s="72"/>
      <c r="L281" s="75"/>
      <c r="M281" s="72"/>
      <c r="O281" s="75"/>
      <c r="P281" s="72"/>
    </row>
    <row r="282" spans="1:16" ht="15.9" customHeight="1">
      <c r="A282" s="71"/>
      <c r="D282" s="72"/>
      <c r="G282" s="72"/>
      <c r="J282" s="72"/>
      <c r="L282" s="75"/>
      <c r="M282" s="72"/>
      <c r="O282" s="75"/>
      <c r="P282" s="72"/>
    </row>
    <row r="283" spans="1:16" ht="15.9" customHeight="1">
      <c r="A283" s="71"/>
      <c r="D283" s="72"/>
      <c r="G283" s="72"/>
      <c r="J283" s="72"/>
      <c r="L283" s="75"/>
      <c r="M283" s="72"/>
      <c r="O283" s="75"/>
      <c r="P283" s="72"/>
    </row>
    <row r="284" spans="1:16" ht="15.9" customHeight="1">
      <c r="A284" s="71"/>
      <c r="D284" s="72"/>
      <c r="G284" s="72"/>
      <c r="J284" s="72"/>
      <c r="L284" s="75"/>
      <c r="M284" s="72"/>
      <c r="O284" s="75"/>
      <c r="P284" s="72"/>
    </row>
    <row r="285" spans="1:16" ht="15.9" customHeight="1">
      <c r="A285" s="71"/>
      <c r="D285" s="72"/>
      <c r="G285" s="72"/>
      <c r="J285" s="72"/>
      <c r="L285" s="75"/>
      <c r="M285" s="72"/>
      <c r="O285" s="75"/>
      <c r="P285" s="72"/>
    </row>
    <row r="286" spans="1:16" ht="15.9" customHeight="1">
      <c r="A286" s="71"/>
      <c r="D286" s="72"/>
      <c r="G286" s="72"/>
      <c r="J286" s="72"/>
      <c r="L286" s="75"/>
      <c r="M286" s="72"/>
      <c r="O286" s="75"/>
      <c r="P286" s="72"/>
    </row>
    <row r="287" spans="1:16" ht="15.9" customHeight="1">
      <c r="A287" s="71"/>
      <c r="D287" s="72"/>
      <c r="G287" s="72"/>
      <c r="J287" s="72"/>
      <c r="L287" s="75"/>
      <c r="M287" s="72"/>
      <c r="O287" s="75"/>
      <c r="P287" s="72"/>
    </row>
    <row r="288" spans="1:16" ht="15.9" customHeight="1">
      <c r="A288" s="71"/>
      <c r="D288" s="72"/>
      <c r="G288" s="72"/>
      <c r="J288" s="72"/>
      <c r="L288" s="75"/>
      <c r="M288" s="72"/>
      <c r="O288" s="75"/>
      <c r="P288" s="72"/>
    </row>
    <row r="289" spans="1:16" ht="15.9" customHeight="1">
      <c r="A289" s="71"/>
      <c r="D289" s="72"/>
      <c r="G289" s="72"/>
      <c r="J289" s="72"/>
      <c r="L289" s="75"/>
      <c r="M289" s="72"/>
      <c r="O289" s="75"/>
      <c r="P289" s="72"/>
    </row>
    <row r="290" spans="1:16" ht="15.9" customHeight="1">
      <c r="A290" s="71"/>
      <c r="D290" s="72"/>
      <c r="G290" s="72"/>
      <c r="J290" s="72"/>
      <c r="L290" s="75"/>
      <c r="M290" s="72"/>
      <c r="O290" s="75"/>
      <c r="P290" s="72"/>
    </row>
    <row r="291" spans="1:16" ht="15.9" customHeight="1">
      <c r="A291" s="71"/>
      <c r="D291" s="72"/>
      <c r="G291" s="72"/>
      <c r="J291" s="72"/>
      <c r="L291" s="75"/>
      <c r="M291" s="72"/>
      <c r="O291" s="75"/>
      <c r="P291" s="72"/>
    </row>
    <row r="292" spans="1:16" ht="15.9" customHeight="1">
      <c r="A292" s="71"/>
      <c r="D292" s="72"/>
      <c r="G292" s="72"/>
      <c r="J292" s="72"/>
      <c r="L292" s="75"/>
      <c r="M292" s="72"/>
      <c r="O292" s="75"/>
      <c r="P292" s="72"/>
    </row>
    <row r="293" spans="1:16" ht="15.9" customHeight="1">
      <c r="A293" s="71"/>
      <c r="D293" s="72"/>
      <c r="G293" s="72"/>
      <c r="J293" s="72"/>
      <c r="L293" s="75"/>
      <c r="M293" s="72"/>
      <c r="O293" s="75"/>
      <c r="P293" s="72"/>
    </row>
    <row r="294" spans="1:16" ht="15.9" customHeight="1">
      <c r="A294" s="71"/>
      <c r="D294" s="72"/>
      <c r="G294" s="72"/>
      <c r="J294" s="72"/>
      <c r="L294" s="75"/>
      <c r="M294" s="72"/>
      <c r="O294" s="75"/>
      <c r="P294" s="72"/>
    </row>
    <row r="295" spans="1:16" ht="15.9" customHeight="1">
      <c r="A295" s="71"/>
      <c r="D295" s="72"/>
      <c r="G295" s="72"/>
      <c r="J295" s="72"/>
      <c r="L295" s="75"/>
      <c r="M295" s="72"/>
      <c r="O295" s="75"/>
      <c r="P295" s="72"/>
    </row>
    <row r="296" spans="1:16" ht="15.9" customHeight="1">
      <c r="A296" s="71"/>
      <c r="D296" s="72"/>
      <c r="G296" s="72"/>
      <c r="J296" s="72"/>
      <c r="L296" s="75"/>
      <c r="M296" s="72"/>
      <c r="O296" s="75"/>
      <c r="P296" s="72"/>
    </row>
    <row r="297" spans="1:16" ht="15.9" customHeight="1">
      <c r="A297" s="71"/>
      <c r="D297" s="72"/>
      <c r="G297" s="72"/>
      <c r="J297" s="72"/>
      <c r="L297" s="75"/>
      <c r="M297" s="72"/>
      <c r="O297" s="75"/>
      <c r="P297" s="72"/>
    </row>
    <row r="298" spans="1:16" ht="15.9" customHeight="1">
      <c r="A298" s="71"/>
      <c r="D298" s="72"/>
      <c r="G298" s="72"/>
      <c r="J298" s="72"/>
      <c r="L298" s="75"/>
      <c r="M298" s="72"/>
      <c r="O298" s="75"/>
      <c r="P298" s="72"/>
    </row>
    <row r="299" spans="1:16" ht="15.9" customHeight="1">
      <c r="A299" s="71"/>
      <c r="D299" s="72"/>
      <c r="G299" s="72"/>
      <c r="J299" s="72"/>
      <c r="L299" s="75"/>
      <c r="M299" s="72"/>
      <c r="O299" s="75"/>
      <c r="P299" s="72"/>
    </row>
    <row r="300" spans="1:16" ht="15.9" customHeight="1">
      <c r="A300" s="71"/>
      <c r="D300" s="72"/>
      <c r="G300" s="72"/>
      <c r="J300" s="72"/>
      <c r="L300" s="75"/>
      <c r="M300" s="72"/>
      <c r="O300" s="75"/>
      <c r="P300" s="72"/>
    </row>
    <row r="301" spans="1:16" ht="15.9" customHeight="1">
      <c r="A301" s="71"/>
      <c r="D301" s="72"/>
      <c r="G301" s="72"/>
      <c r="J301" s="72"/>
      <c r="L301" s="75"/>
      <c r="M301" s="72"/>
      <c r="O301" s="75"/>
      <c r="P301" s="72"/>
    </row>
    <row r="302" spans="1:16" ht="15.9" customHeight="1">
      <c r="A302" s="71"/>
      <c r="D302" s="72"/>
      <c r="G302" s="72"/>
      <c r="J302" s="72"/>
      <c r="L302" s="75"/>
      <c r="M302" s="72"/>
      <c r="O302" s="75"/>
      <c r="P302" s="72"/>
    </row>
    <row r="303" spans="1:16" ht="15.9" customHeight="1">
      <c r="A303" s="71"/>
      <c r="D303" s="72"/>
      <c r="G303" s="72"/>
      <c r="J303" s="72"/>
      <c r="L303" s="75"/>
      <c r="M303" s="72"/>
      <c r="O303" s="75"/>
      <c r="P303" s="72"/>
    </row>
    <row r="304" spans="1:16" ht="15.9" customHeight="1">
      <c r="A304" s="71"/>
      <c r="D304" s="72"/>
      <c r="G304" s="72"/>
      <c r="J304" s="72"/>
      <c r="L304" s="75"/>
      <c r="M304" s="72"/>
      <c r="O304" s="75"/>
      <c r="P304" s="72"/>
    </row>
    <row r="305" spans="1:16" ht="15.9" customHeight="1">
      <c r="A305" s="71"/>
      <c r="D305" s="72"/>
      <c r="G305" s="72"/>
      <c r="J305" s="72"/>
      <c r="L305" s="75"/>
      <c r="M305" s="72"/>
      <c r="O305" s="75"/>
      <c r="P305" s="72"/>
    </row>
    <row r="306" spans="1:16" ht="15.9" customHeight="1">
      <c r="A306" s="71"/>
      <c r="D306" s="72"/>
      <c r="G306" s="72"/>
      <c r="J306" s="72"/>
      <c r="L306" s="75"/>
      <c r="M306" s="72"/>
      <c r="O306" s="75"/>
      <c r="P306" s="72"/>
    </row>
    <row r="307" spans="1:16" ht="15.9" customHeight="1">
      <c r="A307" s="71"/>
      <c r="D307" s="72"/>
      <c r="G307" s="72"/>
      <c r="J307" s="72"/>
      <c r="L307" s="75"/>
      <c r="M307" s="72"/>
      <c r="O307" s="75"/>
      <c r="P307" s="72"/>
    </row>
    <row r="308" spans="1:16" ht="15.9" customHeight="1">
      <c r="A308" s="71"/>
      <c r="D308" s="72"/>
      <c r="G308" s="72"/>
      <c r="J308" s="72"/>
      <c r="L308" s="75"/>
      <c r="M308" s="72"/>
      <c r="O308" s="75"/>
      <c r="P308" s="72"/>
    </row>
    <row r="309" spans="1:16" ht="15.9" customHeight="1">
      <c r="A309" s="71"/>
      <c r="D309" s="72"/>
      <c r="G309" s="72"/>
      <c r="J309" s="72"/>
      <c r="L309" s="75"/>
      <c r="M309" s="72"/>
      <c r="O309" s="75"/>
      <c r="P309" s="72"/>
    </row>
    <row r="310" spans="1:16" ht="15.9" customHeight="1">
      <c r="A310" s="71"/>
      <c r="D310" s="72"/>
      <c r="G310" s="72"/>
      <c r="J310" s="72"/>
      <c r="L310" s="75"/>
      <c r="M310" s="72"/>
      <c r="O310" s="75"/>
      <c r="P310" s="72"/>
    </row>
    <row r="311" spans="1:16" ht="15.9" customHeight="1">
      <c r="A311" s="71"/>
      <c r="D311" s="72"/>
      <c r="G311" s="72"/>
      <c r="J311" s="72"/>
      <c r="L311" s="75"/>
      <c r="M311" s="72"/>
      <c r="O311" s="75"/>
      <c r="P311" s="72"/>
    </row>
    <row r="312" spans="1:16" ht="15.9" customHeight="1">
      <c r="A312" s="71"/>
      <c r="D312" s="72"/>
      <c r="G312" s="72"/>
      <c r="J312" s="72"/>
      <c r="L312" s="75"/>
      <c r="M312" s="72"/>
      <c r="O312" s="75"/>
      <c r="P312" s="72"/>
    </row>
    <row r="313" spans="1:16" ht="15.9" customHeight="1">
      <c r="A313" s="71"/>
      <c r="D313" s="72"/>
      <c r="G313" s="72"/>
      <c r="J313" s="72"/>
      <c r="L313" s="75"/>
      <c r="M313" s="72"/>
      <c r="O313" s="75"/>
      <c r="P313" s="72"/>
    </row>
    <row r="314" spans="1:16" ht="15.9" customHeight="1">
      <c r="A314" s="71"/>
      <c r="D314" s="72"/>
      <c r="G314" s="72"/>
      <c r="J314" s="72"/>
      <c r="L314" s="75"/>
      <c r="M314" s="72"/>
      <c r="O314" s="75"/>
      <c r="P314" s="72"/>
    </row>
    <row r="315" spans="1:16" ht="15.9" customHeight="1">
      <c r="A315" s="71"/>
      <c r="D315" s="72"/>
      <c r="G315" s="72"/>
      <c r="J315" s="72"/>
      <c r="L315" s="75"/>
      <c r="M315" s="72"/>
      <c r="O315" s="75"/>
      <c r="P315" s="72"/>
    </row>
    <row r="316" spans="1:16" ht="15.9" customHeight="1">
      <c r="A316" s="71"/>
      <c r="D316" s="72"/>
      <c r="G316" s="72"/>
      <c r="J316" s="72"/>
      <c r="L316" s="75"/>
      <c r="M316" s="72"/>
      <c r="O316" s="75"/>
      <c r="P316" s="72"/>
    </row>
    <row r="317" spans="1:16" ht="15.9" customHeight="1">
      <c r="A317" s="71"/>
      <c r="D317" s="72"/>
      <c r="G317" s="72"/>
      <c r="J317" s="72"/>
      <c r="L317" s="75"/>
      <c r="M317" s="72"/>
      <c r="O317" s="75"/>
      <c r="P317" s="72"/>
    </row>
    <row r="318" spans="1:16" ht="15.9" customHeight="1">
      <c r="A318" s="71"/>
      <c r="D318" s="72"/>
      <c r="G318" s="72"/>
      <c r="J318" s="72"/>
      <c r="L318" s="75"/>
      <c r="M318" s="72"/>
      <c r="O318" s="75"/>
      <c r="P318" s="72"/>
    </row>
    <row r="319" spans="1:16" ht="15.9" customHeight="1">
      <c r="A319" s="71"/>
      <c r="D319" s="72"/>
      <c r="G319" s="72"/>
      <c r="J319" s="72"/>
      <c r="L319" s="75"/>
      <c r="M319" s="72"/>
      <c r="O319" s="75"/>
      <c r="P319" s="72"/>
    </row>
    <row r="320" spans="1:16" ht="15.9" customHeight="1">
      <c r="A320" s="71"/>
      <c r="D320" s="72"/>
      <c r="G320" s="72"/>
      <c r="J320" s="72"/>
      <c r="L320" s="75"/>
      <c r="M320" s="72"/>
      <c r="O320" s="75"/>
      <c r="P320" s="72"/>
    </row>
    <row r="321" spans="1:16" ht="15.9" customHeight="1">
      <c r="A321" s="71"/>
      <c r="D321" s="72"/>
      <c r="G321" s="72"/>
      <c r="J321" s="72"/>
      <c r="L321" s="75"/>
      <c r="M321" s="72"/>
      <c r="O321" s="75"/>
      <c r="P321" s="72"/>
    </row>
    <row r="322" spans="1:16" ht="15.9" customHeight="1">
      <c r="A322" s="71"/>
      <c r="D322" s="72"/>
      <c r="G322" s="72"/>
      <c r="J322" s="72"/>
      <c r="L322" s="75"/>
      <c r="M322" s="72"/>
      <c r="O322" s="75"/>
      <c r="P322" s="72"/>
    </row>
    <row r="323" spans="1:16" ht="15.9" customHeight="1">
      <c r="A323" s="71"/>
      <c r="D323" s="72"/>
      <c r="G323" s="72"/>
      <c r="J323" s="72"/>
      <c r="L323" s="75"/>
      <c r="M323" s="72"/>
      <c r="O323" s="75"/>
      <c r="P323" s="72"/>
    </row>
    <row r="324" spans="1:16" ht="15.9" customHeight="1">
      <c r="A324" s="71"/>
      <c r="D324" s="72"/>
      <c r="G324" s="72"/>
      <c r="J324" s="72"/>
      <c r="L324" s="75"/>
      <c r="M324" s="72"/>
      <c r="O324" s="75"/>
      <c r="P324" s="72"/>
    </row>
    <row r="325" spans="1:16" ht="15.9" customHeight="1">
      <c r="A325" s="71"/>
      <c r="D325" s="72"/>
      <c r="G325" s="72"/>
      <c r="J325" s="72"/>
      <c r="L325" s="75"/>
      <c r="M325" s="72"/>
      <c r="O325" s="75"/>
      <c r="P325" s="72"/>
    </row>
    <row r="326" spans="1:16" ht="15.9" customHeight="1">
      <c r="A326" s="71"/>
      <c r="D326" s="72"/>
      <c r="G326" s="72"/>
      <c r="J326" s="72"/>
      <c r="L326" s="75"/>
      <c r="M326" s="72"/>
      <c r="O326" s="75"/>
      <c r="P326" s="72"/>
    </row>
    <row r="327" spans="1:16" ht="15.9" customHeight="1">
      <c r="A327" s="71"/>
      <c r="D327" s="72"/>
      <c r="G327" s="72"/>
      <c r="J327" s="72"/>
      <c r="L327" s="75"/>
      <c r="M327" s="72"/>
      <c r="O327" s="75"/>
      <c r="P327" s="72"/>
    </row>
    <row r="328" spans="1:16" ht="15.9" customHeight="1">
      <c r="A328" s="71"/>
      <c r="D328" s="72"/>
      <c r="G328" s="72"/>
      <c r="J328" s="72"/>
      <c r="L328" s="75"/>
      <c r="M328" s="72"/>
      <c r="O328" s="75"/>
      <c r="P328" s="72"/>
    </row>
    <row r="329" spans="1:16" ht="15.9" customHeight="1">
      <c r="A329" s="71"/>
      <c r="D329" s="72"/>
      <c r="G329" s="72"/>
      <c r="J329" s="72"/>
      <c r="L329" s="75"/>
      <c r="M329" s="72"/>
      <c r="O329" s="75"/>
      <c r="P329" s="72"/>
    </row>
    <row r="330" spans="1:16" ht="15.9" customHeight="1">
      <c r="A330" s="71"/>
      <c r="D330" s="72"/>
      <c r="G330" s="72"/>
      <c r="J330" s="72"/>
      <c r="L330" s="75"/>
      <c r="M330" s="72"/>
      <c r="O330" s="75"/>
      <c r="P330" s="72"/>
    </row>
    <row r="331" spans="1:16" ht="15.9" customHeight="1">
      <c r="A331" s="71"/>
      <c r="D331" s="72"/>
      <c r="G331" s="72"/>
      <c r="J331" s="72"/>
      <c r="L331" s="75"/>
      <c r="M331" s="72"/>
      <c r="O331" s="75"/>
      <c r="P331" s="72"/>
    </row>
    <row r="332" spans="1:16" ht="15.9" customHeight="1">
      <c r="A332" s="71"/>
      <c r="D332" s="72"/>
      <c r="G332" s="72"/>
      <c r="J332" s="72"/>
      <c r="L332" s="75"/>
      <c r="M332" s="72"/>
      <c r="O332" s="75"/>
      <c r="P332" s="72"/>
    </row>
    <row r="333" spans="1:16" ht="15.9" customHeight="1">
      <c r="A333" s="71"/>
      <c r="D333" s="72"/>
      <c r="G333" s="72"/>
      <c r="J333" s="72"/>
      <c r="L333" s="75"/>
      <c r="M333" s="72"/>
      <c r="O333" s="75"/>
      <c r="P333" s="72"/>
    </row>
    <row r="334" spans="1:16" ht="15.9" customHeight="1">
      <c r="A334" s="71"/>
      <c r="D334" s="72"/>
      <c r="G334" s="72"/>
      <c r="J334" s="72"/>
      <c r="L334" s="75"/>
      <c r="M334" s="72"/>
      <c r="O334" s="75"/>
      <c r="P334" s="72"/>
    </row>
    <row r="335" spans="1:16" ht="15.9" customHeight="1">
      <c r="A335" s="71"/>
      <c r="D335" s="72"/>
      <c r="G335" s="72"/>
      <c r="J335" s="72"/>
      <c r="L335" s="75"/>
      <c r="M335" s="72"/>
      <c r="O335" s="75"/>
      <c r="P335" s="72"/>
    </row>
    <row r="336" spans="1:16" ht="15.9" customHeight="1">
      <c r="A336" s="71"/>
      <c r="D336" s="72"/>
      <c r="G336" s="72"/>
      <c r="J336" s="72"/>
      <c r="L336" s="75"/>
      <c r="M336" s="72"/>
      <c r="O336" s="75"/>
      <c r="P336" s="72"/>
    </row>
    <row r="337" spans="1:16" ht="15.9" customHeight="1">
      <c r="A337" s="71"/>
      <c r="D337" s="72"/>
      <c r="G337" s="72"/>
      <c r="J337" s="72"/>
      <c r="L337" s="75"/>
      <c r="M337" s="72"/>
      <c r="O337" s="75"/>
      <c r="P337" s="72"/>
    </row>
    <row r="338" spans="1:16" ht="15.9" customHeight="1">
      <c r="A338" s="71"/>
      <c r="D338" s="72"/>
      <c r="G338" s="72"/>
      <c r="J338" s="72"/>
      <c r="L338" s="75"/>
      <c r="M338" s="72"/>
      <c r="O338" s="75"/>
      <c r="P338" s="72"/>
    </row>
    <row r="339" spans="1:16" ht="15.9" customHeight="1">
      <c r="A339" s="71"/>
      <c r="D339" s="72"/>
      <c r="G339" s="72"/>
      <c r="J339" s="72"/>
      <c r="L339" s="75"/>
      <c r="M339" s="72"/>
      <c r="O339" s="75"/>
      <c r="P339" s="72"/>
    </row>
    <row r="340" spans="1:16" ht="15.9" customHeight="1">
      <c r="A340" s="71"/>
      <c r="D340" s="72"/>
      <c r="G340" s="72"/>
      <c r="J340" s="72"/>
      <c r="L340" s="75"/>
      <c r="M340" s="72"/>
      <c r="O340" s="75"/>
      <c r="P340" s="72"/>
    </row>
    <row r="341" spans="1:16" ht="15.9" customHeight="1">
      <c r="A341" s="71"/>
      <c r="D341" s="72"/>
      <c r="G341" s="72"/>
      <c r="J341" s="72"/>
      <c r="L341" s="75"/>
      <c r="M341" s="72"/>
      <c r="O341" s="75"/>
      <c r="P341" s="72"/>
    </row>
    <row r="342" spans="1:16" ht="15.9" customHeight="1">
      <c r="A342" s="71"/>
      <c r="D342" s="72"/>
      <c r="G342" s="72"/>
      <c r="J342" s="72"/>
      <c r="L342" s="75"/>
      <c r="M342" s="72"/>
      <c r="O342" s="75"/>
      <c r="P342" s="72"/>
    </row>
    <row r="343" spans="1:16" ht="15.9" customHeight="1">
      <c r="A343" s="71"/>
      <c r="D343" s="72"/>
      <c r="G343" s="72"/>
      <c r="J343" s="72"/>
      <c r="L343" s="75"/>
      <c r="M343" s="72"/>
      <c r="O343" s="75"/>
      <c r="P343" s="72"/>
    </row>
    <row r="344" spans="1:16" ht="15.9" customHeight="1">
      <c r="A344" s="71"/>
      <c r="D344" s="72"/>
      <c r="G344" s="72"/>
      <c r="J344" s="72"/>
      <c r="L344" s="75"/>
      <c r="M344" s="72"/>
      <c r="O344" s="75"/>
      <c r="P344" s="72"/>
    </row>
    <row r="345" spans="1:16" ht="15.9" customHeight="1">
      <c r="A345" s="71"/>
      <c r="D345" s="72"/>
      <c r="G345" s="72"/>
      <c r="J345" s="72"/>
      <c r="L345" s="75"/>
      <c r="M345" s="72"/>
      <c r="O345" s="75"/>
      <c r="P345" s="72"/>
    </row>
    <row r="346" spans="1:16" ht="15.9" customHeight="1">
      <c r="A346" s="71"/>
      <c r="D346" s="72"/>
      <c r="G346" s="72"/>
      <c r="J346" s="72"/>
      <c r="L346" s="75"/>
      <c r="M346" s="72"/>
      <c r="O346" s="75"/>
      <c r="P346" s="72"/>
    </row>
    <row r="347" spans="1:16" ht="15.9" customHeight="1">
      <c r="A347" s="71"/>
      <c r="D347" s="72"/>
      <c r="G347" s="72"/>
      <c r="J347" s="72"/>
      <c r="L347" s="75"/>
      <c r="M347" s="72"/>
      <c r="O347" s="75"/>
      <c r="P347" s="72"/>
    </row>
    <row r="348" spans="1:16" ht="15.9" customHeight="1">
      <c r="A348" s="71"/>
      <c r="D348" s="72"/>
      <c r="G348" s="72"/>
      <c r="J348" s="72"/>
      <c r="L348" s="75"/>
      <c r="M348" s="72"/>
      <c r="O348" s="75"/>
      <c r="P348" s="72"/>
    </row>
    <row r="349" spans="1:16" ht="15.9" customHeight="1">
      <c r="A349" s="71"/>
      <c r="D349" s="72"/>
      <c r="G349" s="72"/>
      <c r="J349" s="72"/>
      <c r="L349" s="75"/>
      <c r="M349" s="72"/>
      <c r="O349" s="75"/>
      <c r="P349" s="72"/>
    </row>
    <row r="350" spans="1:16" ht="15.9" customHeight="1">
      <c r="A350" s="71"/>
      <c r="D350" s="72"/>
      <c r="G350" s="72"/>
      <c r="J350" s="72"/>
      <c r="L350" s="75"/>
      <c r="M350" s="72"/>
      <c r="O350" s="75"/>
      <c r="P350" s="72"/>
    </row>
    <row r="351" spans="1:16" ht="15.9" customHeight="1">
      <c r="A351" s="71"/>
      <c r="D351" s="72"/>
      <c r="G351" s="72"/>
      <c r="J351" s="72"/>
      <c r="L351" s="75"/>
      <c r="M351" s="72"/>
      <c r="O351" s="75"/>
      <c r="P351" s="72"/>
    </row>
    <row r="352" spans="1:16" ht="15.9" customHeight="1">
      <c r="A352" s="71"/>
      <c r="D352" s="72"/>
      <c r="G352" s="72"/>
      <c r="J352" s="72"/>
      <c r="L352" s="75"/>
      <c r="M352" s="72"/>
      <c r="O352" s="75"/>
      <c r="P352" s="72"/>
    </row>
    <row r="353" spans="1:16" ht="15.9" customHeight="1">
      <c r="A353" s="71"/>
      <c r="D353" s="72"/>
      <c r="G353" s="72"/>
      <c r="J353" s="72"/>
      <c r="L353" s="75"/>
      <c r="M353" s="72"/>
      <c r="O353" s="75"/>
      <c r="P353" s="72"/>
    </row>
    <row r="354" spans="1:16" ht="15.9" customHeight="1">
      <c r="A354" s="71"/>
      <c r="D354" s="72"/>
      <c r="G354" s="72"/>
      <c r="J354" s="72"/>
      <c r="L354" s="75"/>
      <c r="M354" s="72"/>
      <c r="O354" s="75"/>
      <c r="P354" s="72"/>
    </row>
    <row r="355" spans="1:16" ht="15.9" customHeight="1">
      <c r="A355" s="71"/>
      <c r="D355" s="72"/>
      <c r="G355" s="72"/>
      <c r="J355" s="72"/>
      <c r="L355" s="75"/>
      <c r="M355" s="72"/>
      <c r="O355" s="75"/>
      <c r="P355" s="72"/>
    </row>
    <row r="356" spans="1:16" ht="15.9" customHeight="1">
      <c r="A356" s="71"/>
      <c r="D356" s="72"/>
      <c r="G356" s="72"/>
      <c r="J356" s="72"/>
      <c r="L356" s="75"/>
      <c r="M356" s="72"/>
      <c r="O356" s="75"/>
      <c r="P356" s="72"/>
    </row>
    <row r="357" spans="1:16" ht="15.9" customHeight="1">
      <c r="A357" s="71"/>
      <c r="D357" s="72"/>
      <c r="G357" s="72"/>
      <c r="J357" s="72"/>
      <c r="L357" s="75"/>
      <c r="M357" s="72"/>
      <c r="O357" s="75"/>
      <c r="P357" s="72"/>
    </row>
    <row r="358" spans="1:16" ht="15.9" customHeight="1">
      <c r="A358" s="71"/>
      <c r="D358" s="72"/>
      <c r="G358" s="72"/>
      <c r="J358" s="72"/>
      <c r="L358" s="75"/>
      <c r="M358" s="72"/>
      <c r="O358" s="75"/>
      <c r="P358" s="72"/>
    </row>
    <row r="359" spans="1:16" ht="15.9" customHeight="1">
      <c r="A359" s="71"/>
      <c r="D359" s="72"/>
      <c r="G359" s="72"/>
      <c r="J359" s="72"/>
      <c r="L359" s="75"/>
      <c r="M359" s="72"/>
      <c r="O359" s="75"/>
      <c r="P359" s="72"/>
    </row>
    <row r="360" spans="1:16" ht="15.9" customHeight="1">
      <c r="A360" s="71"/>
      <c r="D360" s="72"/>
      <c r="G360" s="72"/>
      <c r="J360" s="72"/>
      <c r="L360" s="75"/>
      <c r="M360" s="72"/>
      <c r="O360" s="75"/>
      <c r="P360" s="72"/>
    </row>
    <row r="361" spans="1:16" ht="15.9" customHeight="1">
      <c r="A361" s="71"/>
      <c r="D361" s="72"/>
      <c r="G361" s="72"/>
      <c r="J361" s="72"/>
      <c r="L361" s="75"/>
      <c r="M361" s="72"/>
      <c r="O361" s="75"/>
      <c r="P361" s="72"/>
    </row>
    <row r="362" spans="1:16" ht="15.9" customHeight="1">
      <c r="A362" s="71"/>
      <c r="D362" s="72"/>
      <c r="G362" s="72"/>
      <c r="J362" s="72"/>
      <c r="L362" s="75"/>
      <c r="M362" s="72"/>
      <c r="O362" s="75"/>
      <c r="P362" s="72"/>
    </row>
    <row r="363" spans="1:16" ht="15.9" customHeight="1">
      <c r="A363" s="71"/>
      <c r="D363" s="72"/>
      <c r="G363" s="72"/>
      <c r="J363" s="72"/>
      <c r="L363" s="75"/>
      <c r="M363" s="72"/>
      <c r="O363" s="75"/>
      <c r="P363" s="72"/>
    </row>
    <row r="364" spans="1:16" ht="15.9" customHeight="1">
      <c r="A364" s="71"/>
      <c r="D364" s="72"/>
      <c r="G364" s="72"/>
      <c r="J364" s="72"/>
      <c r="L364" s="75"/>
      <c r="M364" s="72"/>
      <c r="O364" s="75"/>
      <c r="P364" s="72"/>
    </row>
    <row r="365" spans="1:16" ht="15.9" customHeight="1">
      <c r="A365" s="71"/>
      <c r="D365" s="72"/>
      <c r="G365" s="72"/>
      <c r="J365" s="72"/>
      <c r="L365" s="75"/>
      <c r="M365" s="72"/>
      <c r="O365" s="75"/>
      <c r="P365" s="72"/>
    </row>
    <row r="366" spans="1:16" ht="15.9" customHeight="1">
      <c r="A366" s="71"/>
      <c r="D366" s="72"/>
      <c r="G366" s="72"/>
      <c r="J366" s="72"/>
      <c r="L366" s="75"/>
      <c r="M366" s="72"/>
      <c r="O366" s="75"/>
      <c r="P366" s="72"/>
    </row>
    <row r="367" spans="1:16" ht="15.9" customHeight="1">
      <c r="A367" s="71"/>
      <c r="D367" s="72"/>
      <c r="G367" s="72"/>
      <c r="J367" s="72"/>
      <c r="L367" s="75"/>
      <c r="M367" s="72"/>
      <c r="O367" s="75"/>
      <c r="P367" s="72"/>
    </row>
    <row r="368" spans="1:16" ht="15.9" customHeight="1">
      <c r="A368" s="71"/>
      <c r="D368" s="72"/>
      <c r="G368" s="72"/>
      <c r="J368" s="72"/>
      <c r="L368" s="75"/>
      <c r="M368" s="72"/>
      <c r="O368" s="75"/>
      <c r="P368" s="72"/>
    </row>
    <row r="369" spans="1:16" ht="15.9" customHeight="1">
      <c r="A369" s="71"/>
      <c r="D369" s="72"/>
      <c r="G369" s="72"/>
      <c r="J369" s="72"/>
      <c r="L369" s="75"/>
      <c r="M369" s="72"/>
      <c r="O369" s="75"/>
      <c r="P369" s="72"/>
    </row>
    <row r="370" spans="1:16" ht="15.9" customHeight="1">
      <c r="A370" s="71"/>
      <c r="D370" s="72"/>
      <c r="G370" s="72"/>
      <c r="J370" s="72"/>
      <c r="L370" s="75"/>
      <c r="M370" s="72"/>
      <c r="O370" s="75"/>
      <c r="P370" s="72"/>
    </row>
    <row r="371" spans="1:16" ht="15.9" customHeight="1">
      <c r="A371" s="71"/>
      <c r="D371" s="72"/>
      <c r="G371" s="72"/>
      <c r="J371" s="72"/>
      <c r="L371" s="75"/>
      <c r="M371" s="72"/>
      <c r="O371" s="75"/>
      <c r="P371" s="72"/>
    </row>
    <row r="372" spans="1:16" ht="15.9" customHeight="1">
      <c r="A372" s="71"/>
      <c r="D372" s="72"/>
      <c r="G372" s="72"/>
      <c r="J372" s="72"/>
      <c r="L372" s="75"/>
      <c r="M372" s="72"/>
      <c r="O372" s="75"/>
      <c r="P372" s="72"/>
    </row>
    <row r="373" spans="1:16" ht="15.9" customHeight="1">
      <c r="A373" s="71"/>
      <c r="D373" s="72"/>
      <c r="G373" s="72"/>
      <c r="J373" s="72"/>
      <c r="L373" s="75"/>
      <c r="M373" s="72"/>
      <c r="O373" s="75"/>
      <c r="P373" s="72"/>
    </row>
    <row r="374" spans="1:16" ht="15.9" customHeight="1">
      <c r="A374" s="71"/>
      <c r="D374" s="72"/>
      <c r="G374" s="72"/>
      <c r="J374" s="72"/>
      <c r="L374" s="75"/>
      <c r="M374" s="72"/>
      <c r="O374" s="75"/>
      <c r="P374" s="72"/>
    </row>
    <row r="375" spans="1:16" ht="15.9" customHeight="1">
      <c r="A375" s="71"/>
      <c r="D375" s="72"/>
      <c r="G375" s="72"/>
      <c r="J375" s="72"/>
      <c r="L375" s="75"/>
      <c r="M375" s="72"/>
      <c r="O375" s="75"/>
      <c r="P375" s="72"/>
    </row>
    <row r="376" spans="1:16" ht="15.9" customHeight="1">
      <c r="A376" s="71"/>
      <c r="D376" s="72"/>
      <c r="G376" s="72"/>
      <c r="J376" s="72"/>
      <c r="L376" s="75"/>
      <c r="M376" s="72"/>
      <c r="O376" s="75"/>
      <c r="P376" s="72"/>
    </row>
    <row r="377" spans="1:16" ht="15.9" customHeight="1">
      <c r="A377" s="71"/>
      <c r="D377" s="72"/>
      <c r="G377" s="72"/>
      <c r="J377" s="72"/>
      <c r="L377" s="75"/>
      <c r="M377" s="72"/>
      <c r="O377" s="75"/>
      <c r="P377" s="72"/>
    </row>
    <row r="378" spans="1:16" ht="15.9" customHeight="1">
      <c r="A378" s="71"/>
      <c r="D378" s="72"/>
      <c r="G378" s="72"/>
      <c r="J378" s="72"/>
      <c r="L378" s="75"/>
      <c r="M378" s="72"/>
      <c r="O378" s="75"/>
      <c r="P378" s="72"/>
    </row>
    <row r="379" spans="1:16" ht="15.9" customHeight="1">
      <c r="A379" s="71"/>
      <c r="D379" s="72"/>
      <c r="G379" s="72"/>
      <c r="J379" s="72"/>
      <c r="L379" s="75"/>
      <c r="M379" s="72"/>
      <c r="O379" s="75"/>
      <c r="P379" s="72"/>
    </row>
    <row r="380" spans="1:16" ht="15.9" customHeight="1">
      <c r="A380" s="71"/>
      <c r="D380" s="72"/>
      <c r="G380" s="72"/>
      <c r="J380" s="72"/>
      <c r="L380" s="75"/>
      <c r="M380" s="72"/>
      <c r="O380" s="75"/>
      <c r="P380" s="72"/>
    </row>
    <row r="381" spans="1:16" ht="15.9" customHeight="1">
      <c r="A381" s="71"/>
      <c r="D381" s="72"/>
      <c r="G381" s="72"/>
      <c r="J381" s="72"/>
      <c r="L381" s="75"/>
      <c r="M381" s="72"/>
      <c r="O381" s="75"/>
      <c r="P381" s="72"/>
    </row>
    <row r="382" spans="1:16" ht="15.9" customHeight="1">
      <c r="A382" s="71"/>
      <c r="D382" s="72"/>
      <c r="G382" s="72"/>
      <c r="J382" s="72"/>
      <c r="L382" s="75"/>
      <c r="M382" s="72"/>
      <c r="O382" s="75"/>
      <c r="P382" s="72"/>
    </row>
    <row r="383" spans="1:16" ht="15.9" customHeight="1">
      <c r="A383" s="71"/>
      <c r="D383" s="72"/>
      <c r="G383" s="72"/>
      <c r="J383" s="72"/>
      <c r="L383" s="75"/>
      <c r="M383" s="72"/>
      <c r="O383" s="75"/>
      <c r="P383" s="72"/>
    </row>
    <row r="384" spans="1:16" ht="15.9" customHeight="1">
      <c r="A384" s="71"/>
      <c r="D384" s="72"/>
      <c r="G384" s="72"/>
      <c r="J384" s="72"/>
      <c r="L384" s="75"/>
      <c r="M384" s="72"/>
      <c r="O384" s="75"/>
      <c r="P384" s="72"/>
    </row>
    <row r="385" spans="1:16" ht="15.9" customHeight="1">
      <c r="A385" s="71"/>
      <c r="D385" s="72"/>
      <c r="G385" s="72"/>
      <c r="J385" s="72"/>
      <c r="L385" s="75"/>
      <c r="M385" s="72"/>
      <c r="O385" s="75"/>
      <c r="P385" s="72"/>
    </row>
    <row r="386" spans="1:16" ht="15.9" customHeight="1">
      <c r="A386" s="71"/>
      <c r="D386" s="72"/>
      <c r="G386" s="72"/>
      <c r="J386" s="72"/>
      <c r="L386" s="75"/>
      <c r="M386" s="72"/>
      <c r="O386" s="75"/>
      <c r="P386" s="72"/>
    </row>
    <row r="387" spans="1:16" ht="15.9" customHeight="1">
      <c r="A387" s="71"/>
      <c r="D387" s="72"/>
      <c r="G387" s="72"/>
      <c r="J387" s="72"/>
      <c r="L387" s="75"/>
      <c r="M387" s="72"/>
      <c r="O387" s="75"/>
      <c r="P387" s="72"/>
    </row>
    <row r="388" spans="1:16" ht="15.9" customHeight="1">
      <c r="A388" s="71"/>
      <c r="D388" s="72"/>
      <c r="G388" s="72"/>
      <c r="J388" s="72"/>
      <c r="L388" s="75"/>
      <c r="M388" s="72"/>
      <c r="O388" s="75"/>
      <c r="P388" s="72"/>
    </row>
    <row r="389" spans="1:16" ht="15.9" customHeight="1">
      <c r="A389" s="71"/>
      <c r="D389" s="72"/>
      <c r="G389" s="72"/>
      <c r="J389" s="72"/>
      <c r="L389" s="75"/>
      <c r="M389" s="72"/>
      <c r="O389" s="75"/>
      <c r="P389" s="72"/>
    </row>
    <row r="390" spans="1:16" ht="15.9" customHeight="1">
      <c r="A390" s="71"/>
      <c r="D390" s="72"/>
      <c r="G390" s="72"/>
      <c r="J390" s="72"/>
      <c r="L390" s="75"/>
      <c r="M390" s="72"/>
      <c r="O390" s="75"/>
      <c r="P390" s="72"/>
    </row>
    <row r="391" spans="1:16" ht="15.9" customHeight="1">
      <c r="A391" s="71"/>
      <c r="D391" s="72"/>
      <c r="G391" s="72"/>
      <c r="J391" s="72"/>
      <c r="L391" s="75"/>
      <c r="M391" s="72"/>
      <c r="O391" s="75"/>
      <c r="P391" s="72"/>
    </row>
    <row r="392" spans="1:16" ht="15.9" customHeight="1">
      <c r="A392" s="71"/>
      <c r="D392" s="72"/>
      <c r="G392" s="72"/>
      <c r="J392" s="72"/>
      <c r="L392" s="75"/>
      <c r="M392" s="72"/>
      <c r="O392" s="75"/>
      <c r="P392" s="72"/>
    </row>
    <row r="393" spans="1:16" ht="15.9" customHeight="1">
      <c r="A393" s="71"/>
      <c r="D393" s="72"/>
      <c r="G393" s="72"/>
      <c r="J393" s="72"/>
      <c r="L393" s="75"/>
      <c r="M393" s="72"/>
      <c r="O393" s="75"/>
      <c r="P393" s="72"/>
    </row>
    <row r="394" spans="1:16" ht="15.9" customHeight="1">
      <c r="A394" s="71"/>
      <c r="D394" s="72"/>
      <c r="G394" s="72"/>
      <c r="J394" s="72"/>
      <c r="L394" s="75"/>
      <c r="M394" s="72"/>
      <c r="O394" s="75"/>
      <c r="P394" s="72"/>
    </row>
    <row r="395" spans="1:16" ht="15.9" customHeight="1">
      <c r="A395" s="71"/>
      <c r="D395" s="72"/>
      <c r="G395" s="72"/>
      <c r="J395" s="72"/>
      <c r="L395" s="75"/>
      <c r="M395" s="72"/>
      <c r="O395" s="75"/>
      <c r="P395" s="72"/>
    </row>
    <row r="396" spans="1:16" ht="15.9" customHeight="1">
      <c r="A396" s="71"/>
      <c r="D396" s="72"/>
      <c r="G396" s="72"/>
      <c r="J396" s="72"/>
      <c r="L396" s="75"/>
      <c r="M396" s="72"/>
      <c r="O396" s="75"/>
      <c r="P396" s="72"/>
    </row>
    <row r="397" spans="1:16" ht="15.9" customHeight="1">
      <c r="A397" s="71"/>
      <c r="D397" s="72"/>
      <c r="G397" s="72"/>
      <c r="J397" s="72"/>
      <c r="L397" s="75"/>
      <c r="M397" s="72"/>
      <c r="O397" s="75"/>
      <c r="P397" s="72"/>
    </row>
    <row r="398" spans="1:16" ht="15.9" customHeight="1">
      <c r="A398" s="71"/>
      <c r="D398" s="72"/>
      <c r="G398" s="72"/>
      <c r="J398" s="72"/>
      <c r="L398" s="75"/>
      <c r="M398" s="72"/>
      <c r="O398" s="75"/>
      <c r="P398" s="72"/>
    </row>
    <row r="399" spans="1:16" ht="15.9" customHeight="1">
      <c r="A399" s="71"/>
      <c r="D399" s="72"/>
      <c r="G399" s="72"/>
      <c r="J399" s="72"/>
      <c r="L399" s="75"/>
      <c r="M399" s="72"/>
      <c r="O399" s="75"/>
      <c r="P399" s="72"/>
    </row>
    <row r="400" spans="1:16" ht="15.9" customHeight="1">
      <c r="A400" s="71"/>
      <c r="D400" s="72"/>
      <c r="G400" s="72"/>
      <c r="J400" s="72"/>
      <c r="L400" s="75"/>
      <c r="M400" s="72"/>
      <c r="O400" s="75"/>
      <c r="P400" s="72"/>
    </row>
    <row r="401" spans="1:16" ht="15.9" customHeight="1">
      <c r="A401" s="71"/>
      <c r="D401" s="72"/>
      <c r="G401" s="72"/>
      <c r="J401" s="72"/>
      <c r="L401" s="75"/>
      <c r="M401" s="72"/>
      <c r="O401" s="75"/>
      <c r="P401" s="72"/>
    </row>
    <row r="402" spans="1:16" ht="15.9" customHeight="1">
      <c r="A402" s="71"/>
      <c r="D402" s="72"/>
      <c r="G402" s="72"/>
      <c r="J402" s="72"/>
      <c r="L402" s="75"/>
      <c r="M402" s="72"/>
      <c r="O402" s="75"/>
      <c r="P402" s="72"/>
    </row>
    <row r="403" spans="1:16" ht="15.9" customHeight="1">
      <c r="A403" s="71"/>
      <c r="D403" s="72"/>
      <c r="G403" s="72"/>
      <c r="J403" s="72"/>
      <c r="L403" s="75"/>
      <c r="M403" s="72"/>
      <c r="O403" s="75"/>
      <c r="P403" s="72"/>
    </row>
    <row r="404" spans="1:16" ht="15.9" customHeight="1">
      <c r="A404" s="71"/>
      <c r="D404" s="72"/>
      <c r="G404" s="72"/>
      <c r="J404" s="72"/>
      <c r="L404" s="75"/>
      <c r="M404" s="72"/>
      <c r="O404" s="75"/>
      <c r="P404" s="72"/>
    </row>
    <row r="405" spans="1:16" ht="15.9" customHeight="1">
      <c r="A405" s="71"/>
      <c r="D405" s="72"/>
      <c r="G405" s="72"/>
      <c r="J405" s="72"/>
      <c r="L405" s="75"/>
      <c r="M405" s="72"/>
      <c r="O405" s="75"/>
      <c r="P405" s="72"/>
    </row>
    <row r="406" spans="1:16" ht="15.9" customHeight="1">
      <c r="A406" s="71"/>
      <c r="D406" s="72"/>
      <c r="G406" s="72"/>
      <c r="J406" s="72"/>
      <c r="L406" s="75"/>
      <c r="M406" s="72"/>
      <c r="O406" s="75"/>
      <c r="P406" s="72"/>
    </row>
    <row r="407" spans="1:16" ht="15.9" customHeight="1">
      <c r="A407" s="71"/>
      <c r="D407" s="72"/>
      <c r="G407" s="72"/>
      <c r="J407" s="72"/>
      <c r="L407" s="75"/>
      <c r="M407" s="72"/>
      <c r="O407" s="75"/>
      <c r="P407" s="72"/>
    </row>
    <row r="408" spans="1:16" ht="15.9" customHeight="1">
      <c r="A408" s="71"/>
      <c r="D408" s="72"/>
      <c r="G408" s="72"/>
      <c r="J408" s="72"/>
      <c r="L408" s="75"/>
      <c r="M408" s="72"/>
      <c r="O408" s="75"/>
      <c r="P408" s="72"/>
    </row>
    <row r="409" spans="1:16" ht="15.9" customHeight="1">
      <c r="A409" s="71"/>
      <c r="D409" s="72"/>
      <c r="G409" s="72"/>
      <c r="J409" s="72"/>
      <c r="L409" s="75"/>
      <c r="M409" s="72"/>
      <c r="O409" s="75"/>
      <c r="P409" s="72"/>
    </row>
    <row r="410" spans="1:16" ht="15.9" customHeight="1">
      <c r="A410" s="71"/>
      <c r="D410" s="72"/>
      <c r="G410" s="72"/>
      <c r="J410" s="72"/>
      <c r="L410" s="75"/>
      <c r="M410" s="72"/>
      <c r="O410" s="75"/>
      <c r="P410" s="72"/>
    </row>
    <row r="411" spans="1:16" ht="15.9" customHeight="1">
      <c r="A411" s="71"/>
      <c r="D411" s="72"/>
      <c r="G411" s="72"/>
      <c r="J411" s="72"/>
      <c r="L411" s="75"/>
      <c r="M411" s="72"/>
      <c r="O411" s="75"/>
      <c r="P411" s="72"/>
    </row>
    <row r="412" spans="1:16" ht="15.9" customHeight="1">
      <c r="A412" s="71"/>
      <c r="D412" s="72"/>
      <c r="G412" s="72"/>
      <c r="J412" s="72"/>
      <c r="L412" s="75"/>
      <c r="M412" s="72"/>
      <c r="O412" s="75"/>
      <c r="P412" s="72"/>
    </row>
    <row r="413" spans="1:16" ht="15.9" customHeight="1">
      <c r="A413" s="71"/>
      <c r="D413" s="72"/>
      <c r="G413" s="72"/>
      <c r="J413" s="72"/>
      <c r="L413" s="75"/>
      <c r="M413" s="72"/>
      <c r="O413" s="75"/>
      <c r="P413" s="72"/>
    </row>
    <row r="414" spans="1:16" ht="15.9" customHeight="1">
      <c r="A414" s="71"/>
      <c r="D414" s="72"/>
      <c r="G414" s="72"/>
      <c r="J414" s="72"/>
      <c r="L414" s="75"/>
      <c r="M414" s="72"/>
      <c r="O414" s="75"/>
      <c r="P414" s="72"/>
    </row>
    <row r="415" spans="1:16" ht="15.9" customHeight="1">
      <c r="A415" s="71"/>
      <c r="D415" s="72"/>
      <c r="G415" s="72"/>
      <c r="J415" s="72"/>
      <c r="L415" s="75"/>
      <c r="M415" s="72"/>
      <c r="O415" s="75"/>
      <c r="P415" s="72"/>
    </row>
    <row r="416" spans="1:16" ht="15.9" customHeight="1">
      <c r="A416" s="71"/>
      <c r="D416" s="72"/>
      <c r="G416" s="72"/>
      <c r="J416" s="72"/>
      <c r="L416" s="75"/>
      <c r="M416" s="72"/>
      <c r="O416" s="75"/>
      <c r="P416" s="72"/>
    </row>
    <row r="417" spans="1:16" ht="15.9" customHeight="1">
      <c r="A417" s="71"/>
      <c r="D417" s="72"/>
      <c r="G417" s="72"/>
      <c r="J417" s="72"/>
      <c r="L417" s="75"/>
      <c r="M417" s="72"/>
      <c r="O417" s="75"/>
      <c r="P417" s="72"/>
    </row>
    <row r="418" spans="1:16" ht="15.9" customHeight="1">
      <c r="A418" s="71"/>
      <c r="D418" s="72"/>
      <c r="G418" s="72"/>
      <c r="J418" s="72"/>
      <c r="L418" s="75"/>
      <c r="M418" s="72"/>
      <c r="O418" s="75"/>
      <c r="P418" s="72"/>
    </row>
    <row r="419" spans="1:16" ht="15.9" customHeight="1">
      <c r="A419" s="71"/>
      <c r="D419" s="72"/>
      <c r="G419" s="72"/>
      <c r="J419" s="72"/>
      <c r="L419" s="75"/>
      <c r="M419" s="72"/>
      <c r="O419" s="75"/>
      <c r="P419" s="72"/>
    </row>
    <row r="420" spans="1:16" ht="15.9" customHeight="1">
      <c r="A420" s="71"/>
      <c r="D420" s="72"/>
      <c r="G420" s="72"/>
      <c r="J420" s="72"/>
      <c r="L420" s="75"/>
      <c r="M420" s="72"/>
      <c r="O420" s="75"/>
      <c r="P420" s="72"/>
    </row>
    <row r="421" spans="1:16" ht="15.9" customHeight="1">
      <c r="A421" s="71"/>
      <c r="D421" s="72"/>
      <c r="G421" s="72"/>
      <c r="J421" s="72"/>
      <c r="L421" s="75"/>
      <c r="M421" s="72"/>
      <c r="O421" s="75"/>
      <c r="P421" s="72"/>
    </row>
    <row r="422" spans="1:16" ht="15.9" customHeight="1">
      <c r="A422" s="71"/>
      <c r="D422" s="72"/>
      <c r="G422" s="72"/>
      <c r="J422" s="72"/>
      <c r="L422" s="75"/>
      <c r="M422" s="72"/>
      <c r="O422" s="75"/>
      <c r="P422" s="72"/>
    </row>
    <row r="423" spans="1:16" ht="15.9" customHeight="1">
      <c r="A423" s="71"/>
      <c r="D423" s="72"/>
      <c r="G423" s="72"/>
      <c r="J423" s="72"/>
      <c r="L423" s="75"/>
      <c r="M423" s="72"/>
      <c r="O423" s="75"/>
      <c r="P423" s="72"/>
    </row>
    <row r="424" spans="1:16" ht="15.9" customHeight="1">
      <c r="A424" s="71"/>
      <c r="D424" s="72"/>
      <c r="G424" s="72"/>
      <c r="J424" s="72"/>
      <c r="L424" s="75"/>
      <c r="M424" s="72"/>
      <c r="O424" s="75"/>
      <c r="P424" s="72"/>
    </row>
    <row r="425" spans="1:16" ht="15.9" customHeight="1">
      <c r="A425" s="71"/>
      <c r="D425" s="72"/>
      <c r="G425" s="72"/>
      <c r="J425" s="72"/>
      <c r="L425" s="75"/>
      <c r="M425" s="72"/>
      <c r="O425" s="75"/>
      <c r="P425" s="72"/>
    </row>
    <row r="426" spans="1:16" ht="15.9" customHeight="1">
      <c r="A426" s="71"/>
      <c r="D426" s="72"/>
      <c r="G426" s="72"/>
      <c r="J426" s="72"/>
      <c r="L426" s="75"/>
      <c r="M426" s="72"/>
      <c r="O426" s="75"/>
      <c r="P426" s="72"/>
    </row>
    <row r="427" spans="1:16" ht="15.9" customHeight="1">
      <c r="A427" s="71"/>
      <c r="D427" s="72"/>
      <c r="G427" s="72"/>
      <c r="J427" s="72"/>
      <c r="L427" s="75"/>
      <c r="M427" s="72"/>
      <c r="O427" s="75"/>
      <c r="P427" s="72"/>
    </row>
    <row r="428" spans="1:16" ht="15.9" customHeight="1">
      <c r="A428" s="71"/>
      <c r="D428" s="72"/>
      <c r="G428" s="72"/>
      <c r="J428" s="72"/>
      <c r="L428" s="75"/>
      <c r="M428" s="72"/>
      <c r="O428" s="75"/>
      <c r="P428" s="72"/>
    </row>
    <row r="429" spans="1:16" ht="15.9" customHeight="1">
      <c r="A429" s="71">
        <v>415</v>
      </c>
      <c r="D429" s="72"/>
      <c r="G429" s="72"/>
      <c r="J429" s="72"/>
      <c r="L429" s="75"/>
      <c r="M429" s="72"/>
      <c r="O429" s="75"/>
      <c r="P429" s="72"/>
    </row>
    <row r="430" spans="1:16" ht="15.9" customHeight="1">
      <c r="A430" s="71">
        <v>416</v>
      </c>
      <c r="D430" s="72"/>
      <c r="G430" s="72"/>
      <c r="J430" s="72"/>
      <c r="L430" s="75"/>
      <c r="M430" s="72"/>
      <c r="O430" s="75"/>
      <c r="P430" s="72"/>
    </row>
    <row r="431" spans="1:16" ht="15.9" customHeight="1">
      <c r="A431" s="71">
        <v>417</v>
      </c>
      <c r="D431" s="72"/>
      <c r="G431" s="72"/>
      <c r="J431" s="72"/>
      <c r="L431" s="75"/>
      <c r="M431" s="72"/>
      <c r="O431" s="75"/>
      <c r="P431" s="72"/>
    </row>
    <row r="432" spans="1:16" ht="15.9" customHeight="1">
      <c r="A432" s="71">
        <v>418</v>
      </c>
      <c r="D432" s="72"/>
      <c r="G432" s="72"/>
      <c r="J432" s="72"/>
      <c r="L432" s="75"/>
      <c r="M432" s="72"/>
      <c r="O432" s="75"/>
      <c r="P432" s="72"/>
    </row>
    <row r="433" spans="1:16" ht="15.9" customHeight="1">
      <c r="A433" s="71">
        <v>419</v>
      </c>
      <c r="D433" s="72"/>
      <c r="G433" s="72"/>
      <c r="J433" s="72"/>
      <c r="L433" s="75"/>
      <c r="M433" s="72"/>
      <c r="O433" s="75"/>
      <c r="P433" s="72"/>
    </row>
    <row r="434" spans="1:16" ht="15.9" customHeight="1">
      <c r="A434" s="71">
        <v>420</v>
      </c>
      <c r="D434" s="72"/>
      <c r="G434" s="72"/>
      <c r="J434" s="72"/>
      <c r="L434" s="75"/>
      <c r="M434" s="72"/>
      <c r="O434" s="75"/>
      <c r="P434" s="72"/>
    </row>
    <row r="435" spans="1:16" ht="15.9" customHeight="1">
      <c r="A435" s="71">
        <v>421</v>
      </c>
      <c r="D435" s="72"/>
      <c r="G435" s="72"/>
      <c r="J435" s="72"/>
      <c r="L435" s="75"/>
      <c r="M435" s="72"/>
      <c r="O435" s="75"/>
      <c r="P435" s="72"/>
    </row>
    <row r="436" spans="1:16" ht="15.9" customHeight="1">
      <c r="A436" s="71">
        <v>422</v>
      </c>
      <c r="D436" s="72"/>
      <c r="G436" s="72"/>
      <c r="J436" s="72"/>
      <c r="L436" s="75"/>
      <c r="M436" s="72"/>
      <c r="O436" s="75"/>
      <c r="P436" s="72"/>
    </row>
    <row r="437" spans="1:16" ht="15.9" customHeight="1">
      <c r="A437" s="71">
        <v>423</v>
      </c>
      <c r="D437" s="72"/>
      <c r="G437" s="72"/>
      <c r="J437" s="72"/>
      <c r="L437" s="75"/>
      <c r="M437" s="72"/>
      <c r="O437" s="75"/>
      <c r="P437" s="72"/>
    </row>
    <row r="438" spans="1:16" ht="15.9" customHeight="1">
      <c r="A438" s="71">
        <v>424</v>
      </c>
      <c r="D438" s="72"/>
      <c r="G438" s="72"/>
      <c r="J438" s="72"/>
      <c r="L438" s="75"/>
      <c r="M438" s="72"/>
      <c r="O438" s="75"/>
      <c r="P438" s="72"/>
    </row>
    <row r="439" spans="1:16" ht="15.9" customHeight="1">
      <c r="A439" s="71">
        <v>425</v>
      </c>
      <c r="D439" s="72"/>
      <c r="G439" s="72"/>
      <c r="J439" s="72"/>
      <c r="L439" s="75"/>
      <c r="M439" s="72"/>
      <c r="O439" s="75"/>
      <c r="P439" s="72"/>
    </row>
    <row r="440" spans="1:16" ht="15.9" customHeight="1">
      <c r="A440" s="71">
        <v>426</v>
      </c>
      <c r="D440" s="72"/>
      <c r="G440" s="72"/>
      <c r="J440" s="72"/>
      <c r="L440" s="75"/>
      <c r="M440" s="72"/>
      <c r="O440" s="75"/>
      <c r="P440" s="72"/>
    </row>
    <row r="441" spans="1:16" ht="15.9" customHeight="1">
      <c r="A441" s="71">
        <v>427</v>
      </c>
      <c r="D441" s="72"/>
      <c r="G441" s="72"/>
      <c r="J441" s="72"/>
      <c r="L441" s="75"/>
      <c r="M441" s="72"/>
      <c r="O441" s="75"/>
      <c r="P441" s="72"/>
    </row>
    <row r="442" spans="1:16" ht="15.9" customHeight="1">
      <c r="A442" s="71">
        <v>428</v>
      </c>
      <c r="D442" s="72"/>
      <c r="G442" s="72"/>
      <c r="J442" s="72"/>
      <c r="L442" s="75"/>
      <c r="M442" s="72"/>
      <c r="O442" s="75"/>
      <c r="P442" s="72"/>
    </row>
    <row r="443" spans="1:16" ht="15.9" customHeight="1">
      <c r="A443" s="71">
        <v>429</v>
      </c>
      <c r="D443" s="72"/>
      <c r="G443" s="72"/>
      <c r="J443" s="72"/>
      <c r="L443" s="75"/>
      <c r="M443" s="72"/>
      <c r="O443" s="75"/>
      <c r="P443" s="72"/>
    </row>
    <row r="444" spans="1:16" ht="15.9" customHeight="1">
      <c r="A444" s="71">
        <v>430</v>
      </c>
      <c r="D444" s="72"/>
      <c r="G444" s="72"/>
      <c r="J444" s="72"/>
      <c r="L444" s="75"/>
      <c r="M444" s="72"/>
      <c r="O444" s="75"/>
      <c r="P444" s="72"/>
    </row>
    <row r="445" spans="1:16" ht="15.9" customHeight="1">
      <c r="A445" s="71">
        <v>431</v>
      </c>
      <c r="D445" s="72"/>
      <c r="G445" s="72"/>
      <c r="J445" s="72"/>
      <c r="L445" s="75"/>
      <c r="M445" s="72"/>
      <c r="O445" s="75"/>
      <c r="P445" s="72"/>
    </row>
    <row r="446" spans="1:16" ht="15.9" customHeight="1">
      <c r="A446" s="71">
        <v>432</v>
      </c>
      <c r="D446" s="72"/>
      <c r="G446" s="72"/>
      <c r="J446" s="72"/>
      <c r="L446" s="75"/>
      <c r="M446" s="72"/>
      <c r="O446" s="75"/>
      <c r="P446" s="72"/>
    </row>
    <row r="447" spans="1:16" ht="15.9" customHeight="1">
      <c r="A447" s="71">
        <v>433</v>
      </c>
      <c r="D447" s="72"/>
      <c r="G447" s="72"/>
      <c r="J447" s="72"/>
      <c r="L447" s="75"/>
      <c r="M447" s="72"/>
      <c r="O447" s="75"/>
      <c r="P447" s="72"/>
    </row>
    <row r="448" spans="1:16" ht="15.9" customHeight="1">
      <c r="A448" s="71">
        <v>434</v>
      </c>
      <c r="D448" s="72"/>
      <c r="G448" s="72"/>
      <c r="J448" s="72"/>
      <c r="L448" s="75"/>
      <c r="M448" s="72"/>
      <c r="O448" s="75"/>
      <c r="P448" s="72"/>
    </row>
    <row r="449" spans="1:16" ht="15.9" customHeight="1">
      <c r="A449" s="71">
        <v>435</v>
      </c>
      <c r="D449" s="72"/>
      <c r="G449" s="72"/>
      <c r="J449" s="72"/>
      <c r="L449" s="75"/>
      <c r="M449" s="72"/>
      <c r="O449" s="75"/>
      <c r="P449" s="72"/>
    </row>
    <row r="450" spans="1:16" ht="15.9" customHeight="1">
      <c r="A450" s="71">
        <v>436</v>
      </c>
      <c r="D450" s="72"/>
      <c r="G450" s="72"/>
      <c r="J450" s="72"/>
      <c r="L450" s="75"/>
      <c r="M450" s="72"/>
      <c r="O450" s="75"/>
      <c r="P450" s="72"/>
    </row>
    <row r="451" spans="1:16" ht="15.9" customHeight="1">
      <c r="A451" s="71">
        <v>437</v>
      </c>
      <c r="D451" s="72"/>
      <c r="G451" s="72"/>
      <c r="J451" s="72"/>
      <c r="L451" s="75"/>
      <c r="M451" s="72"/>
      <c r="O451" s="75"/>
      <c r="P451" s="72"/>
    </row>
    <row r="452" spans="1:16" ht="15.9" customHeight="1">
      <c r="A452" s="71">
        <v>438</v>
      </c>
      <c r="D452" s="72"/>
      <c r="G452" s="72"/>
      <c r="J452" s="72"/>
      <c r="L452" s="75"/>
      <c r="M452" s="72"/>
      <c r="O452" s="75"/>
      <c r="P452" s="72"/>
    </row>
    <row r="453" spans="1:16" ht="15.9" customHeight="1">
      <c r="A453" s="71">
        <v>439</v>
      </c>
      <c r="D453" s="72"/>
      <c r="G453" s="72"/>
      <c r="J453" s="72"/>
      <c r="L453" s="75"/>
      <c r="M453" s="72"/>
      <c r="O453" s="75"/>
      <c r="P453" s="72"/>
    </row>
    <row r="454" spans="1:16" ht="15.9" customHeight="1">
      <c r="A454" s="71">
        <v>440</v>
      </c>
      <c r="D454" s="72"/>
      <c r="G454" s="72"/>
      <c r="J454" s="72"/>
      <c r="L454" s="75"/>
      <c r="M454" s="72"/>
      <c r="O454" s="75"/>
      <c r="P454" s="72"/>
    </row>
    <row r="455" spans="1:16" ht="15.9" customHeight="1">
      <c r="A455" s="71">
        <v>441</v>
      </c>
      <c r="D455" s="72"/>
      <c r="G455" s="72"/>
      <c r="J455" s="72"/>
      <c r="L455" s="75"/>
      <c r="M455" s="72"/>
      <c r="O455" s="75"/>
      <c r="P455" s="72"/>
    </row>
    <row r="456" spans="1:16" ht="15.9" customHeight="1">
      <c r="A456" s="71">
        <v>442</v>
      </c>
      <c r="D456" s="72"/>
      <c r="G456" s="72"/>
      <c r="J456" s="72"/>
      <c r="L456" s="75"/>
      <c r="M456" s="72"/>
      <c r="O456" s="75"/>
      <c r="P456" s="72"/>
    </row>
    <row r="457" spans="1:16" ht="15.9" customHeight="1">
      <c r="A457" s="71">
        <v>443</v>
      </c>
      <c r="D457" s="72"/>
      <c r="G457" s="72"/>
      <c r="J457" s="72"/>
      <c r="L457" s="75"/>
      <c r="M457" s="72"/>
      <c r="O457" s="75"/>
      <c r="P457" s="72"/>
    </row>
    <row r="458" spans="1:16" ht="15.9" customHeight="1">
      <c r="A458" s="71">
        <v>444</v>
      </c>
      <c r="D458" s="72"/>
      <c r="G458" s="72"/>
      <c r="J458" s="72"/>
      <c r="L458" s="75"/>
      <c r="M458" s="72"/>
      <c r="O458" s="75"/>
      <c r="P458" s="72"/>
    </row>
    <row r="459" spans="1:16" ht="15.9" customHeight="1">
      <c r="A459" s="71">
        <v>445</v>
      </c>
      <c r="D459" s="72"/>
      <c r="G459" s="72"/>
      <c r="J459" s="72"/>
      <c r="L459" s="75"/>
      <c r="M459" s="72"/>
      <c r="O459" s="75"/>
      <c r="P459" s="72"/>
    </row>
    <row r="460" spans="1:16" ht="15.9" customHeight="1">
      <c r="A460" s="71">
        <v>446</v>
      </c>
      <c r="D460" s="72"/>
      <c r="G460" s="72"/>
      <c r="J460" s="72"/>
      <c r="L460" s="75"/>
      <c r="M460" s="72"/>
      <c r="O460" s="75"/>
      <c r="P460" s="72"/>
    </row>
    <row r="461" spans="1:16" ht="15.9" customHeight="1">
      <c r="A461" s="71">
        <v>447</v>
      </c>
      <c r="D461" s="72"/>
      <c r="G461" s="72"/>
      <c r="J461" s="72"/>
      <c r="L461" s="75"/>
      <c r="M461" s="72"/>
      <c r="O461" s="75"/>
      <c r="P461" s="72"/>
    </row>
    <row r="462" spans="1:16" ht="15.9" customHeight="1">
      <c r="A462" s="71">
        <v>448</v>
      </c>
      <c r="D462" s="72"/>
      <c r="G462" s="72"/>
      <c r="J462" s="72"/>
      <c r="L462" s="75"/>
      <c r="M462" s="72"/>
      <c r="O462" s="75"/>
      <c r="P462" s="72"/>
    </row>
    <row r="463" spans="1:16" ht="15.9" customHeight="1">
      <c r="A463" s="71">
        <v>449</v>
      </c>
      <c r="D463" s="72"/>
      <c r="G463" s="72"/>
      <c r="J463" s="72"/>
      <c r="L463" s="75"/>
      <c r="M463" s="72"/>
      <c r="O463" s="75"/>
      <c r="P463" s="72"/>
    </row>
    <row r="464" spans="1:16" ht="15.9" customHeight="1">
      <c r="A464" s="71">
        <v>450</v>
      </c>
      <c r="D464" s="72"/>
      <c r="G464" s="72"/>
      <c r="J464" s="72"/>
      <c r="L464" s="75"/>
      <c r="M464" s="72"/>
      <c r="O464" s="75"/>
      <c r="P464" s="72"/>
    </row>
    <row r="465" spans="1:16" ht="15.9" customHeight="1">
      <c r="A465" s="71">
        <v>451</v>
      </c>
      <c r="D465" s="72"/>
      <c r="G465" s="72"/>
      <c r="J465" s="72"/>
      <c r="L465" s="75"/>
      <c r="M465" s="72"/>
      <c r="O465" s="75"/>
      <c r="P465" s="72"/>
    </row>
    <row r="466" spans="1:16" ht="15.9" customHeight="1">
      <c r="A466" s="71">
        <v>452</v>
      </c>
      <c r="D466" s="72"/>
      <c r="G466" s="72"/>
      <c r="J466" s="72"/>
      <c r="L466" s="75"/>
      <c r="M466" s="72"/>
      <c r="O466" s="75"/>
      <c r="P466" s="72"/>
    </row>
    <row r="467" spans="1:16" ht="15.9" customHeight="1">
      <c r="A467" s="71">
        <v>453</v>
      </c>
      <c r="D467" s="72"/>
      <c r="G467" s="72"/>
      <c r="J467" s="72"/>
      <c r="L467" s="75"/>
      <c r="M467" s="72"/>
      <c r="O467" s="75"/>
      <c r="P467" s="72"/>
    </row>
    <row r="468" spans="1:16" ht="15.9" customHeight="1">
      <c r="A468" s="71">
        <v>454</v>
      </c>
      <c r="D468" s="72"/>
      <c r="G468" s="72"/>
      <c r="J468" s="72"/>
      <c r="L468" s="75"/>
      <c r="M468" s="72"/>
      <c r="O468" s="75"/>
      <c r="P468" s="72"/>
    </row>
    <row r="469" spans="1:16" ht="15.9" customHeight="1">
      <c r="A469" s="71">
        <v>455</v>
      </c>
      <c r="D469" s="72"/>
      <c r="G469" s="72"/>
      <c r="J469" s="72"/>
      <c r="L469" s="75"/>
      <c r="M469" s="72"/>
      <c r="O469" s="75"/>
      <c r="P469" s="72"/>
    </row>
    <row r="470" spans="1:16" ht="15.9" customHeight="1">
      <c r="A470" s="71">
        <v>456</v>
      </c>
      <c r="D470" s="72"/>
      <c r="G470" s="72"/>
      <c r="J470" s="72"/>
      <c r="L470" s="75"/>
      <c r="M470" s="72"/>
      <c r="O470" s="75"/>
      <c r="P470" s="72"/>
    </row>
    <row r="471" spans="1:16" ht="15.9" customHeight="1">
      <c r="A471" s="71">
        <v>457</v>
      </c>
      <c r="D471" s="72"/>
      <c r="G471" s="72"/>
      <c r="J471" s="72"/>
      <c r="L471" s="75"/>
      <c r="M471" s="72"/>
      <c r="O471" s="75"/>
      <c r="P471" s="72"/>
    </row>
    <row r="472" spans="1:16" ht="15.9" customHeight="1">
      <c r="A472" s="71">
        <v>458</v>
      </c>
      <c r="D472" s="72"/>
      <c r="G472" s="72"/>
      <c r="J472" s="72"/>
      <c r="L472" s="75"/>
      <c r="M472" s="72"/>
      <c r="O472" s="75"/>
      <c r="P472" s="72"/>
    </row>
    <row r="473" spans="1:16" ht="15.9" customHeight="1">
      <c r="A473" s="71">
        <v>459</v>
      </c>
      <c r="D473" s="72"/>
      <c r="G473" s="72"/>
      <c r="J473" s="72"/>
      <c r="L473" s="75"/>
      <c r="M473" s="72"/>
      <c r="O473" s="75"/>
      <c r="P473" s="72"/>
    </row>
    <row r="474" spans="1:16" ht="15.9" customHeight="1">
      <c r="A474" s="71">
        <v>460</v>
      </c>
      <c r="D474" s="72"/>
      <c r="G474" s="72"/>
      <c r="J474" s="72"/>
      <c r="L474" s="75"/>
      <c r="M474" s="72"/>
      <c r="O474" s="75"/>
      <c r="P474" s="72"/>
    </row>
    <row r="475" spans="1:16" ht="15.9" customHeight="1">
      <c r="A475" s="71">
        <v>461</v>
      </c>
      <c r="D475" s="72"/>
      <c r="G475" s="72"/>
      <c r="J475" s="72"/>
      <c r="L475" s="75"/>
      <c r="M475" s="72"/>
      <c r="O475" s="75"/>
      <c r="P475" s="72"/>
    </row>
    <row r="476" spans="1:16" ht="15.9" customHeight="1">
      <c r="A476" s="71">
        <v>462</v>
      </c>
      <c r="D476" s="72"/>
      <c r="G476" s="72"/>
      <c r="J476" s="72"/>
      <c r="L476" s="75"/>
      <c r="M476" s="72"/>
      <c r="O476" s="75"/>
      <c r="P476" s="72"/>
    </row>
    <row r="477" spans="1:16" ht="15.9" customHeight="1">
      <c r="A477" s="71">
        <v>463</v>
      </c>
      <c r="D477" s="72"/>
      <c r="G477" s="72"/>
      <c r="J477" s="72"/>
      <c r="L477" s="75"/>
      <c r="M477" s="72"/>
      <c r="O477" s="75"/>
      <c r="P477" s="72"/>
    </row>
    <row r="478" spans="1:16" ht="15.9" customHeight="1">
      <c r="A478" s="71">
        <v>464</v>
      </c>
      <c r="D478" s="72"/>
      <c r="G478" s="72"/>
      <c r="J478" s="72"/>
      <c r="L478" s="75"/>
      <c r="M478" s="72"/>
      <c r="O478" s="75"/>
      <c r="P478" s="72"/>
    </row>
    <row r="479" spans="1:16" ht="15.9" customHeight="1">
      <c r="A479" s="71">
        <v>465</v>
      </c>
      <c r="D479" s="72"/>
      <c r="G479" s="72"/>
      <c r="J479" s="72"/>
      <c r="L479" s="75"/>
      <c r="M479" s="72"/>
      <c r="O479" s="75"/>
      <c r="P479" s="72"/>
    </row>
    <row r="480" spans="1:16" ht="15.9" customHeight="1">
      <c r="A480" s="71">
        <v>466</v>
      </c>
      <c r="D480" s="72"/>
      <c r="G480" s="72"/>
      <c r="J480" s="72"/>
      <c r="L480" s="75"/>
      <c r="M480" s="72"/>
      <c r="O480" s="75"/>
      <c r="P480" s="72"/>
    </row>
    <row r="481" spans="1:16" ht="15.9" customHeight="1">
      <c r="A481" s="71">
        <v>467</v>
      </c>
      <c r="D481" s="72"/>
      <c r="G481" s="72"/>
      <c r="J481" s="72"/>
      <c r="L481" s="75"/>
      <c r="M481" s="72"/>
      <c r="O481" s="75"/>
      <c r="P481" s="72"/>
    </row>
    <row r="482" spans="1:16" ht="15.9" customHeight="1">
      <c r="A482" s="71">
        <v>468</v>
      </c>
      <c r="D482" s="72"/>
      <c r="G482" s="72"/>
      <c r="J482" s="72"/>
      <c r="L482" s="75"/>
      <c r="M482" s="72"/>
      <c r="O482" s="75"/>
      <c r="P482" s="72"/>
    </row>
    <row r="483" spans="1:16" ht="15.9" customHeight="1">
      <c r="A483" s="71">
        <v>469</v>
      </c>
      <c r="D483" s="72"/>
      <c r="G483" s="72"/>
      <c r="J483" s="72"/>
      <c r="L483" s="75"/>
      <c r="M483" s="72"/>
      <c r="O483" s="75"/>
      <c r="P483" s="72"/>
    </row>
    <row r="484" spans="1:16" ht="15.9" customHeight="1">
      <c r="A484" s="71">
        <v>470</v>
      </c>
      <c r="D484" s="72"/>
      <c r="G484" s="72"/>
      <c r="J484" s="72"/>
      <c r="L484" s="75"/>
      <c r="M484" s="72"/>
      <c r="O484" s="75"/>
      <c r="P484" s="72"/>
    </row>
    <row r="485" spans="1:16" ht="15.9" customHeight="1">
      <c r="A485" s="71">
        <v>471</v>
      </c>
      <c r="D485" s="72"/>
      <c r="G485" s="72"/>
      <c r="J485" s="72"/>
      <c r="L485" s="75"/>
      <c r="M485" s="72"/>
      <c r="O485" s="75"/>
      <c r="P485" s="72"/>
    </row>
    <row r="486" spans="1:16" ht="15.9" customHeight="1">
      <c r="A486" s="71">
        <v>472</v>
      </c>
      <c r="D486" s="72"/>
      <c r="G486" s="72"/>
      <c r="J486" s="72"/>
      <c r="L486" s="75"/>
      <c r="M486" s="72"/>
      <c r="O486" s="75"/>
      <c r="P486" s="72"/>
    </row>
    <row r="487" spans="1:16" ht="15.9" customHeight="1">
      <c r="A487" s="71">
        <v>473</v>
      </c>
      <c r="D487" s="72"/>
      <c r="G487" s="72"/>
      <c r="J487" s="72"/>
      <c r="L487" s="75"/>
      <c r="M487" s="72"/>
      <c r="O487" s="75"/>
      <c r="P487" s="72"/>
    </row>
    <row r="488" spans="1:16" ht="15.9" customHeight="1">
      <c r="A488" s="71">
        <v>474</v>
      </c>
      <c r="D488" s="72"/>
      <c r="G488" s="72"/>
      <c r="J488" s="72"/>
      <c r="L488" s="75"/>
      <c r="M488" s="72"/>
      <c r="O488" s="75"/>
      <c r="P488" s="72"/>
    </row>
    <row r="489" spans="1:16" ht="15.9" customHeight="1">
      <c r="A489" s="71">
        <v>475</v>
      </c>
      <c r="D489" s="72"/>
      <c r="G489" s="72"/>
      <c r="J489" s="72"/>
      <c r="L489" s="75"/>
      <c r="M489" s="72"/>
      <c r="O489" s="75"/>
      <c r="P489" s="72"/>
    </row>
    <row r="490" spans="1:16" ht="15.9" customHeight="1">
      <c r="A490" s="71">
        <v>476</v>
      </c>
      <c r="D490" s="72"/>
      <c r="G490" s="72"/>
      <c r="J490" s="72"/>
      <c r="L490" s="75"/>
      <c r="M490" s="72"/>
      <c r="O490" s="75"/>
      <c r="P490" s="72"/>
    </row>
    <row r="491" spans="1:16" ht="15.9" customHeight="1">
      <c r="A491" s="71">
        <v>477</v>
      </c>
      <c r="D491" s="72"/>
      <c r="G491" s="72"/>
      <c r="J491" s="72"/>
      <c r="L491" s="75"/>
      <c r="M491" s="72"/>
      <c r="O491" s="75"/>
      <c r="P491" s="72"/>
    </row>
    <row r="492" spans="1:16" ht="15.9" customHeight="1">
      <c r="A492" s="71">
        <v>478</v>
      </c>
      <c r="D492" s="72"/>
      <c r="G492" s="72"/>
      <c r="J492" s="72"/>
      <c r="L492" s="75"/>
      <c r="M492" s="72"/>
      <c r="O492" s="75"/>
      <c r="P492" s="72"/>
    </row>
    <row r="493" spans="1:16" ht="15.9" customHeight="1">
      <c r="A493" s="71">
        <v>479</v>
      </c>
      <c r="D493" s="72"/>
      <c r="G493" s="72"/>
      <c r="J493" s="72"/>
      <c r="L493" s="75"/>
      <c r="M493" s="72"/>
      <c r="O493" s="75"/>
      <c r="P493" s="72"/>
    </row>
    <row r="494" spans="1:16" ht="15.9" customHeight="1">
      <c r="A494" s="71">
        <v>480</v>
      </c>
      <c r="D494" s="72"/>
      <c r="G494" s="72"/>
      <c r="J494" s="72"/>
      <c r="L494" s="75"/>
      <c r="M494" s="72"/>
      <c r="O494" s="75"/>
      <c r="P494" s="72"/>
    </row>
    <row r="495" spans="1:16" ht="15.9" customHeight="1">
      <c r="A495" s="71">
        <v>481</v>
      </c>
      <c r="D495" s="72"/>
      <c r="G495" s="72"/>
      <c r="J495" s="72"/>
      <c r="L495" s="75"/>
      <c r="M495" s="72"/>
      <c r="O495" s="75"/>
      <c r="P495" s="72"/>
    </row>
    <row r="496" spans="1:16" ht="15.9" customHeight="1">
      <c r="A496" s="71">
        <v>482</v>
      </c>
      <c r="D496" s="72"/>
      <c r="G496" s="72"/>
      <c r="J496" s="72"/>
      <c r="L496" s="75"/>
      <c r="M496" s="72"/>
      <c r="O496" s="75"/>
      <c r="P496" s="72"/>
    </row>
    <row r="497" spans="1:16" ht="15.9" customHeight="1">
      <c r="A497" s="71">
        <v>483</v>
      </c>
      <c r="D497" s="72"/>
      <c r="G497" s="72"/>
      <c r="J497" s="72"/>
      <c r="L497" s="75"/>
      <c r="M497" s="72"/>
      <c r="O497" s="75"/>
      <c r="P497" s="72"/>
    </row>
    <row r="498" spans="1:16" ht="15.9" customHeight="1">
      <c r="A498" s="71">
        <v>484</v>
      </c>
      <c r="D498" s="72"/>
      <c r="G498" s="72"/>
      <c r="J498" s="72"/>
      <c r="L498" s="75"/>
      <c r="M498" s="72"/>
      <c r="O498" s="75"/>
      <c r="P498" s="72"/>
    </row>
    <row r="499" spans="1:16" ht="15.9" customHeight="1">
      <c r="A499" s="71">
        <v>485</v>
      </c>
      <c r="D499" s="72"/>
      <c r="G499" s="72"/>
      <c r="J499" s="72"/>
      <c r="L499" s="75"/>
      <c r="M499" s="72"/>
      <c r="O499" s="75"/>
      <c r="P499" s="72"/>
    </row>
    <row r="500" spans="1:16" ht="15.9" customHeight="1">
      <c r="A500" s="71">
        <v>486</v>
      </c>
      <c r="D500" s="72"/>
      <c r="G500" s="72"/>
      <c r="J500" s="72"/>
      <c r="L500" s="75"/>
      <c r="M500" s="72"/>
      <c r="O500" s="75"/>
      <c r="P500" s="72"/>
    </row>
    <row r="501" spans="1:16" ht="15.9" customHeight="1">
      <c r="A501" s="71">
        <v>487</v>
      </c>
      <c r="D501" s="72"/>
      <c r="G501" s="72"/>
      <c r="J501" s="72"/>
      <c r="L501" s="75"/>
      <c r="M501" s="72"/>
      <c r="O501" s="75"/>
      <c r="P501" s="72"/>
    </row>
    <row r="502" spans="1:16" ht="15.9" customHeight="1">
      <c r="A502" s="71">
        <v>488</v>
      </c>
      <c r="D502" s="72"/>
      <c r="G502" s="72"/>
      <c r="J502" s="72"/>
      <c r="L502" s="75"/>
      <c r="M502" s="72"/>
      <c r="O502" s="75"/>
      <c r="P502" s="72"/>
    </row>
    <row r="503" spans="1:16" ht="15.9" customHeight="1">
      <c r="A503" s="71">
        <v>489</v>
      </c>
      <c r="D503" s="72"/>
      <c r="G503" s="72"/>
      <c r="J503" s="72"/>
      <c r="L503" s="75"/>
      <c r="M503" s="72"/>
      <c r="O503" s="75"/>
      <c r="P503" s="72"/>
    </row>
    <row r="504" spans="1:16" ht="15.9" customHeight="1">
      <c r="A504" s="71">
        <v>490</v>
      </c>
      <c r="D504" s="72"/>
      <c r="G504" s="72"/>
      <c r="J504" s="72"/>
      <c r="L504" s="75"/>
      <c r="M504" s="72"/>
      <c r="O504" s="75"/>
      <c r="P504" s="72"/>
    </row>
    <row r="505" spans="1:16" ht="15.9" customHeight="1">
      <c r="A505" s="71">
        <v>491</v>
      </c>
      <c r="D505" s="72"/>
      <c r="G505" s="72"/>
      <c r="J505" s="72"/>
      <c r="L505" s="75"/>
      <c r="M505" s="72"/>
      <c r="O505" s="75"/>
      <c r="P505" s="72"/>
    </row>
    <row r="506" spans="1:16" ht="15.9" customHeight="1">
      <c r="A506" s="71">
        <v>492</v>
      </c>
      <c r="D506" s="72"/>
      <c r="G506" s="72"/>
      <c r="J506" s="72"/>
      <c r="L506" s="75"/>
      <c r="M506" s="72"/>
      <c r="O506" s="75"/>
      <c r="P506" s="72"/>
    </row>
    <row r="507" spans="1:16" ht="15.9" customHeight="1">
      <c r="A507" s="71">
        <v>493</v>
      </c>
      <c r="D507" s="72"/>
      <c r="G507" s="72"/>
      <c r="J507" s="72"/>
      <c r="L507" s="75"/>
      <c r="M507" s="72"/>
      <c r="O507" s="75"/>
      <c r="P507" s="72"/>
    </row>
    <row r="508" spans="1:16" ht="15.9" customHeight="1">
      <c r="A508" s="71">
        <v>494</v>
      </c>
      <c r="D508" s="72"/>
      <c r="G508" s="72"/>
      <c r="J508" s="72"/>
      <c r="L508" s="75"/>
      <c r="M508" s="72"/>
      <c r="O508" s="75"/>
      <c r="P508" s="72"/>
    </row>
    <row r="509" spans="1:16" ht="15.9" customHeight="1">
      <c r="A509" s="71">
        <v>495</v>
      </c>
      <c r="D509" s="72"/>
      <c r="G509" s="72"/>
      <c r="J509" s="72"/>
      <c r="L509" s="75"/>
      <c r="M509" s="72"/>
      <c r="O509" s="75"/>
      <c r="P509" s="72"/>
    </row>
    <row r="510" spans="1:16" ht="15.9" customHeight="1">
      <c r="A510" s="71">
        <v>496</v>
      </c>
      <c r="D510" s="72"/>
      <c r="G510" s="72"/>
      <c r="J510" s="72"/>
      <c r="L510" s="75"/>
      <c r="M510" s="72"/>
      <c r="O510" s="75"/>
      <c r="P510" s="72"/>
    </row>
    <row r="511" spans="1:16" ht="15.9" customHeight="1">
      <c r="A511" s="71">
        <v>497</v>
      </c>
      <c r="D511" s="72"/>
      <c r="G511" s="72"/>
      <c r="J511" s="72"/>
      <c r="L511" s="75"/>
      <c r="M511" s="72"/>
      <c r="O511" s="75"/>
      <c r="P511" s="72"/>
    </row>
    <row r="512" spans="1:16" ht="15.9" customHeight="1">
      <c r="A512" s="71">
        <v>498</v>
      </c>
      <c r="D512" s="72"/>
      <c r="G512" s="72"/>
      <c r="J512" s="72"/>
      <c r="L512" s="75"/>
      <c r="M512" s="72"/>
      <c r="O512" s="75"/>
      <c r="P512" s="72"/>
    </row>
    <row r="513" spans="1:16" ht="15.9" customHeight="1">
      <c r="A513" s="71">
        <v>499</v>
      </c>
      <c r="D513" s="72"/>
      <c r="G513" s="72"/>
      <c r="J513" s="72"/>
      <c r="L513" s="75"/>
      <c r="M513" s="72"/>
      <c r="O513" s="75"/>
      <c r="P513" s="72"/>
    </row>
    <row r="514" spans="1:16" ht="15.9" customHeight="1">
      <c r="A514" s="71">
        <v>500</v>
      </c>
      <c r="D514" s="72"/>
      <c r="G514" s="72"/>
      <c r="J514" s="72"/>
      <c r="L514" s="75"/>
      <c r="M514" s="72"/>
      <c r="O514" s="75"/>
      <c r="P514" s="72"/>
    </row>
    <row r="515" spans="1:16" ht="15.9" customHeight="1">
      <c r="A515" s="71">
        <v>501</v>
      </c>
      <c r="D515" s="72"/>
      <c r="G515" s="72"/>
      <c r="J515" s="72"/>
      <c r="L515" s="75"/>
      <c r="M515" s="72"/>
      <c r="O515" s="75"/>
      <c r="P515" s="72"/>
    </row>
    <row r="516" spans="1:16" ht="15.9" customHeight="1">
      <c r="A516" s="71">
        <v>502</v>
      </c>
      <c r="D516" s="72"/>
      <c r="G516" s="72"/>
      <c r="J516" s="72"/>
      <c r="L516" s="75"/>
      <c r="M516" s="72"/>
      <c r="O516" s="75"/>
      <c r="P516" s="72"/>
    </row>
    <row r="517" spans="1:16" ht="15.9" customHeight="1">
      <c r="A517" s="71">
        <v>503</v>
      </c>
      <c r="D517" s="72"/>
      <c r="G517" s="72"/>
      <c r="J517" s="72"/>
      <c r="L517" s="75"/>
      <c r="M517" s="72"/>
      <c r="O517" s="75"/>
      <c r="P517" s="72"/>
    </row>
    <row r="518" spans="1:16" ht="15.9" customHeight="1">
      <c r="A518" s="71">
        <v>504</v>
      </c>
      <c r="D518" s="72"/>
      <c r="G518" s="72"/>
      <c r="J518" s="72"/>
      <c r="L518" s="75"/>
      <c r="M518" s="72"/>
      <c r="O518" s="75"/>
      <c r="P518" s="72"/>
    </row>
    <row r="519" spans="1:16" ht="15.9" customHeight="1">
      <c r="A519" s="71">
        <v>505</v>
      </c>
      <c r="D519" s="72"/>
      <c r="G519" s="72"/>
      <c r="J519" s="72"/>
      <c r="L519" s="75"/>
      <c r="M519" s="72"/>
      <c r="O519" s="75"/>
      <c r="P519" s="72"/>
    </row>
    <row r="520" spans="1:16" ht="15.9" customHeight="1">
      <c r="A520" s="71">
        <v>506</v>
      </c>
      <c r="D520" s="72"/>
      <c r="G520" s="72"/>
      <c r="J520" s="72"/>
      <c r="L520" s="75"/>
      <c r="M520" s="72"/>
      <c r="O520" s="75"/>
      <c r="P520" s="72"/>
    </row>
    <row r="521" spans="1:16" ht="15.9" customHeight="1">
      <c r="A521" s="71">
        <v>507</v>
      </c>
      <c r="D521" s="72"/>
      <c r="G521" s="72"/>
      <c r="J521" s="72"/>
      <c r="L521" s="75"/>
      <c r="M521" s="72"/>
      <c r="O521" s="75"/>
      <c r="P521" s="72"/>
    </row>
    <row r="522" spans="1:16" ht="15.9" customHeight="1">
      <c r="A522" s="71">
        <v>508</v>
      </c>
      <c r="D522" s="72"/>
      <c r="G522" s="72"/>
      <c r="J522" s="72"/>
      <c r="L522" s="75"/>
      <c r="M522" s="72"/>
      <c r="O522" s="75"/>
      <c r="P522" s="72"/>
    </row>
    <row r="523" spans="1:16" ht="15.9" customHeight="1">
      <c r="A523" s="71">
        <v>509</v>
      </c>
      <c r="D523" s="72"/>
      <c r="G523" s="72"/>
      <c r="J523" s="72"/>
      <c r="L523" s="75"/>
      <c r="M523" s="72"/>
      <c r="O523" s="75"/>
      <c r="P523" s="72"/>
    </row>
    <row r="524" spans="1:16" ht="15.9" customHeight="1">
      <c r="A524" s="71">
        <v>510</v>
      </c>
      <c r="D524" s="72"/>
      <c r="G524" s="72"/>
      <c r="J524" s="72"/>
      <c r="L524" s="75"/>
      <c r="M524" s="72"/>
      <c r="O524" s="75"/>
      <c r="P524" s="72"/>
    </row>
    <row r="525" spans="1:16" ht="15.9" customHeight="1">
      <c r="A525" s="71">
        <v>511</v>
      </c>
      <c r="D525" s="72"/>
      <c r="G525" s="72"/>
      <c r="J525" s="72"/>
      <c r="L525" s="75"/>
      <c r="M525" s="72"/>
      <c r="O525" s="75"/>
      <c r="P525" s="72"/>
    </row>
    <row r="526" spans="1:16" ht="15.9" customHeight="1">
      <c r="A526" s="71">
        <v>512</v>
      </c>
      <c r="D526" s="72"/>
      <c r="G526" s="72"/>
      <c r="J526" s="72"/>
      <c r="L526" s="75"/>
      <c r="M526" s="72"/>
      <c r="O526" s="75"/>
      <c r="P526" s="72"/>
    </row>
    <row r="527" spans="1:16" ht="15.9" customHeight="1">
      <c r="A527" s="71">
        <v>513</v>
      </c>
      <c r="D527" s="72"/>
      <c r="G527" s="72"/>
      <c r="J527" s="72"/>
      <c r="L527" s="75"/>
      <c r="M527" s="72"/>
      <c r="O527" s="75"/>
      <c r="P527" s="72"/>
    </row>
    <row r="528" spans="1:16" ht="15.9" customHeight="1">
      <c r="A528" s="71">
        <v>514</v>
      </c>
      <c r="D528" s="72"/>
      <c r="G528" s="72"/>
      <c r="J528" s="72"/>
      <c r="L528" s="75"/>
      <c r="M528" s="72"/>
      <c r="O528" s="75"/>
      <c r="P528" s="72"/>
    </row>
    <row r="529" spans="1:16" ht="15.9" customHeight="1">
      <c r="A529" s="71">
        <v>515</v>
      </c>
      <c r="D529" s="72"/>
      <c r="G529" s="72"/>
      <c r="J529" s="72"/>
      <c r="L529" s="75"/>
      <c r="M529" s="72"/>
      <c r="O529" s="75"/>
      <c r="P529" s="72"/>
    </row>
    <row r="530" spans="1:16" ht="15.9" customHeight="1">
      <c r="A530" s="71">
        <v>516</v>
      </c>
      <c r="D530" s="72"/>
      <c r="G530" s="72"/>
      <c r="J530" s="72"/>
      <c r="L530" s="75"/>
      <c r="M530" s="72"/>
      <c r="O530" s="75"/>
      <c r="P530" s="72"/>
    </row>
    <row r="531" spans="1:16" ht="15.9" customHeight="1">
      <c r="A531" s="71">
        <v>517</v>
      </c>
      <c r="D531" s="72"/>
      <c r="G531" s="72"/>
      <c r="J531" s="72"/>
      <c r="L531" s="75"/>
      <c r="M531" s="72"/>
      <c r="O531" s="75"/>
      <c r="P531" s="72"/>
    </row>
    <row r="532" spans="1:16" ht="15.9" customHeight="1">
      <c r="A532" s="71">
        <v>518</v>
      </c>
      <c r="D532" s="72"/>
      <c r="G532" s="72"/>
      <c r="J532" s="72"/>
      <c r="L532" s="75"/>
      <c r="M532" s="72"/>
      <c r="O532" s="75"/>
      <c r="P532" s="72"/>
    </row>
    <row r="533" spans="1:16" ht="15.9" customHeight="1">
      <c r="A533" s="71">
        <v>519</v>
      </c>
      <c r="D533" s="72"/>
      <c r="G533" s="72"/>
      <c r="J533" s="72"/>
      <c r="L533" s="75"/>
      <c r="M533" s="72"/>
      <c r="O533" s="75"/>
      <c r="P533" s="72"/>
    </row>
    <row r="534" spans="1:16" ht="15.9" customHeight="1">
      <c r="A534" s="71">
        <v>520</v>
      </c>
      <c r="D534" s="72"/>
      <c r="G534" s="72"/>
      <c r="J534" s="72"/>
      <c r="L534" s="75"/>
      <c r="M534" s="72"/>
      <c r="O534" s="75"/>
      <c r="P534" s="72"/>
    </row>
    <row r="535" spans="1:16" ht="15.9" customHeight="1">
      <c r="A535" s="71">
        <v>521</v>
      </c>
      <c r="D535" s="72"/>
      <c r="G535" s="72"/>
      <c r="J535" s="72"/>
      <c r="L535" s="75"/>
      <c r="M535" s="72"/>
      <c r="O535" s="75"/>
      <c r="P535" s="72"/>
    </row>
    <row r="536" spans="1:16" ht="15.9" customHeight="1">
      <c r="A536" s="71">
        <v>522</v>
      </c>
      <c r="D536" s="72"/>
      <c r="G536" s="72"/>
      <c r="J536" s="72"/>
      <c r="L536" s="75"/>
      <c r="M536" s="72"/>
      <c r="O536" s="75"/>
      <c r="P536" s="72"/>
    </row>
    <row r="537" spans="1:16" ht="15.9" customHeight="1">
      <c r="A537" s="71">
        <v>523</v>
      </c>
      <c r="D537" s="72"/>
      <c r="G537" s="72"/>
      <c r="J537" s="72"/>
      <c r="L537" s="75"/>
      <c r="M537" s="72"/>
      <c r="O537" s="75"/>
      <c r="P537" s="72"/>
    </row>
    <row r="538" spans="1:16" ht="15.9" customHeight="1">
      <c r="A538" s="71">
        <v>524</v>
      </c>
      <c r="D538" s="72"/>
      <c r="G538" s="72"/>
      <c r="J538" s="72"/>
      <c r="L538" s="75"/>
      <c r="M538" s="72"/>
      <c r="O538" s="75"/>
      <c r="P538" s="72"/>
    </row>
    <row r="539" spans="1:16" ht="15.9" customHeight="1">
      <c r="A539" s="71">
        <v>525</v>
      </c>
      <c r="D539" s="72"/>
      <c r="G539" s="72"/>
      <c r="J539" s="72"/>
      <c r="L539" s="75"/>
      <c r="M539" s="72"/>
      <c r="O539" s="75"/>
      <c r="P539" s="72"/>
    </row>
    <row r="540" spans="1:16" ht="15.9" customHeight="1">
      <c r="A540" s="71">
        <v>526</v>
      </c>
      <c r="D540" s="72"/>
      <c r="G540" s="72"/>
      <c r="J540" s="72"/>
      <c r="L540" s="75"/>
      <c r="M540" s="72"/>
      <c r="O540" s="75"/>
      <c r="P540" s="72"/>
    </row>
    <row r="541" spans="1:16" ht="15.9" customHeight="1">
      <c r="A541" s="71">
        <v>527</v>
      </c>
      <c r="D541" s="72"/>
      <c r="G541" s="72"/>
      <c r="J541" s="72"/>
      <c r="L541" s="75"/>
      <c r="M541" s="72"/>
      <c r="O541" s="75"/>
      <c r="P541" s="72"/>
    </row>
    <row r="542" spans="1:16" ht="15.9" customHeight="1">
      <c r="A542" s="71">
        <v>528</v>
      </c>
      <c r="D542" s="72"/>
      <c r="G542" s="72"/>
      <c r="J542" s="72"/>
      <c r="L542" s="75"/>
      <c r="M542" s="72"/>
      <c r="O542" s="75"/>
      <c r="P542" s="72"/>
    </row>
    <row r="543" spans="1:16" ht="15.9" customHeight="1">
      <c r="A543" s="71">
        <v>529</v>
      </c>
      <c r="D543" s="72"/>
      <c r="G543" s="72"/>
      <c r="J543" s="72"/>
      <c r="L543" s="75"/>
      <c r="M543" s="72"/>
      <c r="O543" s="75"/>
      <c r="P543" s="72"/>
    </row>
    <row r="544" spans="1:16" ht="15.9" customHeight="1">
      <c r="A544" s="71">
        <v>530</v>
      </c>
      <c r="D544" s="72"/>
      <c r="G544" s="72"/>
      <c r="J544" s="72"/>
      <c r="L544" s="75"/>
      <c r="M544" s="72"/>
      <c r="O544" s="75"/>
      <c r="P544" s="72"/>
    </row>
    <row r="545" spans="1:16" ht="15.9" customHeight="1">
      <c r="A545" s="71">
        <v>531</v>
      </c>
      <c r="D545" s="72"/>
      <c r="G545" s="72"/>
      <c r="J545" s="72"/>
      <c r="L545" s="75"/>
      <c r="M545" s="72"/>
      <c r="O545" s="75"/>
      <c r="P545" s="72"/>
    </row>
    <row r="546" spans="1:16" ht="15.9" customHeight="1">
      <c r="A546" s="71">
        <v>532</v>
      </c>
      <c r="D546" s="72"/>
      <c r="G546" s="72"/>
      <c r="J546" s="72"/>
      <c r="L546" s="75"/>
      <c r="M546" s="72"/>
      <c r="O546" s="75"/>
      <c r="P546" s="72"/>
    </row>
    <row r="547" spans="1:16" ht="15.9" customHeight="1">
      <c r="A547" s="71">
        <v>533</v>
      </c>
      <c r="D547" s="72"/>
      <c r="G547" s="72"/>
      <c r="J547" s="72"/>
      <c r="L547" s="75"/>
      <c r="M547" s="72"/>
      <c r="O547" s="75"/>
      <c r="P547" s="72"/>
    </row>
    <row r="548" spans="1:16" ht="15.9" customHeight="1">
      <c r="A548" s="71">
        <v>534</v>
      </c>
      <c r="D548" s="72"/>
      <c r="G548" s="72"/>
      <c r="J548" s="72"/>
      <c r="L548" s="75"/>
      <c r="M548" s="72"/>
      <c r="O548" s="75"/>
      <c r="P548" s="72"/>
    </row>
    <row r="549" spans="1:16" ht="15.9" customHeight="1">
      <c r="A549" s="71">
        <v>535</v>
      </c>
      <c r="D549" s="72"/>
      <c r="G549" s="72"/>
      <c r="J549" s="72"/>
      <c r="L549" s="75"/>
      <c r="M549" s="72"/>
      <c r="O549" s="75"/>
      <c r="P549" s="72"/>
    </row>
    <row r="550" spans="1:16" ht="15.9" customHeight="1">
      <c r="A550" s="71">
        <v>536</v>
      </c>
      <c r="D550" s="72"/>
      <c r="G550" s="72"/>
      <c r="J550" s="72"/>
      <c r="L550" s="75"/>
      <c r="M550" s="72"/>
      <c r="O550" s="75"/>
      <c r="P550" s="72"/>
    </row>
    <row r="551" spans="1:16" ht="15.9" customHeight="1">
      <c r="A551" s="71">
        <v>537</v>
      </c>
      <c r="D551" s="72"/>
      <c r="G551" s="72"/>
      <c r="J551" s="72"/>
      <c r="L551" s="75"/>
      <c r="M551" s="72"/>
      <c r="O551" s="75"/>
      <c r="P551" s="72"/>
    </row>
    <row r="552" spans="1:16" ht="15.9" customHeight="1">
      <c r="A552" s="71">
        <v>538</v>
      </c>
      <c r="D552" s="72"/>
      <c r="G552" s="72"/>
      <c r="J552" s="72"/>
      <c r="L552" s="75"/>
      <c r="M552" s="72"/>
      <c r="O552" s="75"/>
      <c r="P552" s="72"/>
    </row>
    <row r="553" spans="1:16" ht="15.9" customHeight="1">
      <c r="A553" s="71">
        <v>539</v>
      </c>
      <c r="D553" s="72"/>
      <c r="G553" s="72"/>
      <c r="J553" s="72"/>
      <c r="L553" s="75"/>
      <c r="M553" s="72"/>
      <c r="O553" s="75"/>
      <c r="P553" s="72"/>
    </row>
    <row r="554" spans="1:16" ht="15.9" customHeight="1">
      <c r="A554" s="71">
        <v>540</v>
      </c>
      <c r="D554" s="72"/>
      <c r="G554" s="72"/>
      <c r="J554" s="72"/>
      <c r="L554" s="75"/>
      <c r="M554" s="72"/>
      <c r="O554" s="75"/>
      <c r="P554" s="72"/>
    </row>
    <row r="555" spans="1:16" ht="15.9" customHeight="1">
      <c r="A555" s="71">
        <v>541</v>
      </c>
      <c r="D555" s="72"/>
      <c r="G555" s="72"/>
      <c r="J555" s="72"/>
      <c r="L555" s="75"/>
      <c r="M555" s="72"/>
      <c r="O555" s="75"/>
      <c r="P555" s="72"/>
    </row>
    <row r="556" spans="1:16" ht="15.9" customHeight="1">
      <c r="A556" s="71">
        <v>542</v>
      </c>
      <c r="D556" s="72"/>
      <c r="G556" s="72"/>
      <c r="J556" s="72"/>
      <c r="L556" s="75"/>
      <c r="M556" s="72"/>
      <c r="O556" s="75"/>
      <c r="P556" s="72"/>
    </row>
    <row r="557" spans="1:16" ht="15.9" customHeight="1">
      <c r="A557" s="71">
        <v>543</v>
      </c>
      <c r="D557" s="72"/>
      <c r="G557" s="72"/>
      <c r="J557" s="72"/>
      <c r="L557" s="75"/>
      <c r="M557" s="72"/>
      <c r="O557" s="75"/>
      <c r="P557" s="72"/>
    </row>
    <row r="558" spans="1:16" ht="15.9" customHeight="1">
      <c r="A558" s="71">
        <v>544</v>
      </c>
      <c r="D558" s="72"/>
      <c r="G558" s="72"/>
      <c r="J558" s="72"/>
      <c r="L558" s="75"/>
      <c r="M558" s="72"/>
      <c r="O558" s="75"/>
      <c r="P558" s="72"/>
    </row>
    <row r="559" spans="1:16" ht="15.9" customHeight="1">
      <c r="A559" s="71">
        <v>545</v>
      </c>
      <c r="D559" s="72"/>
      <c r="G559" s="72"/>
      <c r="J559" s="72"/>
      <c r="L559" s="75"/>
      <c r="M559" s="72"/>
      <c r="O559" s="75"/>
      <c r="P559" s="72"/>
    </row>
    <row r="560" spans="1:16" ht="15.9" customHeight="1">
      <c r="A560" s="71">
        <v>546</v>
      </c>
      <c r="D560" s="72"/>
      <c r="G560" s="72"/>
      <c r="J560" s="72"/>
      <c r="L560" s="75"/>
      <c r="M560" s="72"/>
      <c r="O560" s="75"/>
      <c r="P560" s="72"/>
    </row>
    <row r="561" spans="1:16" ht="15.9" customHeight="1">
      <c r="A561" s="71">
        <v>547</v>
      </c>
      <c r="D561" s="72"/>
      <c r="G561" s="72"/>
      <c r="J561" s="72"/>
      <c r="L561" s="75"/>
      <c r="M561" s="72"/>
      <c r="O561" s="75"/>
      <c r="P561" s="72"/>
    </row>
    <row r="562" spans="1:16" ht="15.9" customHeight="1">
      <c r="A562" s="71">
        <v>548</v>
      </c>
      <c r="D562" s="72"/>
      <c r="G562" s="72"/>
      <c r="J562" s="72"/>
      <c r="L562" s="75"/>
      <c r="M562" s="72"/>
      <c r="O562" s="75"/>
      <c r="P562" s="72"/>
    </row>
    <row r="563" spans="1:16" ht="15.9" customHeight="1">
      <c r="A563" s="71">
        <v>549</v>
      </c>
      <c r="D563" s="72"/>
      <c r="G563" s="72"/>
      <c r="J563" s="72"/>
      <c r="L563" s="75"/>
      <c r="M563" s="72"/>
      <c r="O563" s="75"/>
      <c r="P563" s="72"/>
    </row>
    <row r="564" spans="1:16" ht="15.9" customHeight="1">
      <c r="A564" s="71">
        <v>550</v>
      </c>
      <c r="D564" s="72"/>
      <c r="G564" s="72"/>
      <c r="J564" s="72"/>
      <c r="L564" s="75"/>
      <c r="M564" s="72"/>
      <c r="O564" s="75"/>
      <c r="P564" s="72"/>
    </row>
    <row r="565" spans="1:16" ht="15.9" customHeight="1">
      <c r="A565" s="71">
        <v>551</v>
      </c>
      <c r="D565" s="72"/>
      <c r="G565" s="72"/>
      <c r="J565" s="72"/>
      <c r="L565" s="75"/>
      <c r="M565" s="72"/>
      <c r="O565" s="75"/>
      <c r="P565" s="72"/>
    </row>
    <row r="566" spans="1:16" ht="15.9" customHeight="1">
      <c r="A566" s="71">
        <v>552</v>
      </c>
      <c r="D566" s="72"/>
      <c r="G566" s="72"/>
      <c r="J566" s="72"/>
      <c r="L566" s="75"/>
      <c r="M566" s="72"/>
      <c r="O566" s="75"/>
      <c r="P566" s="72"/>
    </row>
    <row r="567" spans="1:16" ht="15.9" customHeight="1">
      <c r="A567" s="71">
        <v>553</v>
      </c>
      <c r="D567" s="72"/>
      <c r="G567" s="72"/>
      <c r="J567" s="72"/>
      <c r="L567" s="75"/>
      <c r="M567" s="72"/>
      <c r="O567" s="75"/>
      <c r="P567" s="72"/>
    </row>
    <row r="568" spans="1:16" ht="15.9" customHeight="1">
      <c r="A568" s="71">
        <v>554</v>
      </c>
      <c r="D568" s="72"/>
      <c r="G568" s="72"/>
      <c r="J568" s="72"/>
      <c r="L568" s="75"/>
      <c r="M568" s="72"/>
      <c r="O568" s="75"/>
      <c r="P568" s="72"/>
    </row>
    <row r="569" spans="1:16" ht="15.9" customHeight="1">
      <c r="A569" s="71">
        <v>555</v>
      </c>
      <c r="D569" s="72"/>
      <c r="G569" s="72"/>
      <c r="J569" s="72"/>
      <c r="L569" s="75"/>
      <c r="M569" s="72"/>
      <c r="O569" s="75"/>
      <c r="P569" s="72"/>
    </row>
    <row r="570" spans="1:16" ht="15.9" customHeight="1">
      <c r="A570" s="71">
        <v>556</v>
      </c>
      <c r="D570" s="72"/>
      <c r="G570" s="72"/>
      <c r="J570" s="72"/>
      <c r="L570" s="75"/>
      <c r="M570" s="72"/>
      <c r="O570" s="75"/>
      <c r="P570" s="72"/>
    </row>
    <row r="571" spans="1:16" ht="15.9" customHeight="1">
      <c r="A571" s="71">
        <v>557</v>
      </c>
      <c r="D571" s="72"/>
      <c r="G571" s="72"/>
      <c r="J571" s="72"/>
      <c r="L571" s="75"/>
      <c r="M571" s="72"/>
      <c r="O571" s="75"/>
      <c r="P571" s="72"/>
    </row>
    <row r="572" spans="1:16" ht="15.9" customHeight="1">
      <c r="A572" s="71">
        <v>558</v>
      </c>
      <c r="D572" s="72"/>
      <c r="G572" s="72"/>
      <c r="J572" s="72"/>
      <c r="L572" s="75"/>
      <c r="M572" s="72"/>
      <c r="O572" s="75"/>
      <c r="P572" s="72"/>
    </row>
    <row r="573" spans="1:16" ht="15.9" customHeight="1">
      <c r="A573" s="71">
        <v>559</v>
      </c>
      <c r="D573" s="72"/>
      <c r="G573" s="72"/>
      <c r="J573" s="72"/>
      <c r="L573" s="75"/>
      <c r="M573" s="72"/>
      <c r="O573" s="75"/>
      <c r="P573" s="72"/>
    </row>
    <row r="574" spans="1:16" ht="15.9" customHeight="1">
      <c r="A574" s="71">
        <v>560</v>
      </c>
      <c r="D574" s="72"/>
      <c r="G574" s="72"/>
      <c r="J574" s="72"/>
      <c r="L574" s="75"/>
      <c r="M574" s="72"/>
      <c r="O574" s="75"/>
      <c r="P574" s="72"/>
    </row>
    <row r="575" spans="1:16" ht="15.9" customHeight="1">
      <c r="A575" s="71">
        <v>561</v>
      </c>
      <c r="D575" s="72"/>
      <c r="G575" s="72"/>
      <c r="J575" s="72"/>
      <c r="L575" s="75"/>
      <c r="M575" s="72"/>
      <c r="O575" s="75"/>
      <c r="P575" s="72"/>
    </row>
    <row r="576" spans="1:16" ht="15.9" customHeight="1">
      <c r="A576" s="71">
        <v>562</v>
      </c>
      <c r="D576" s="72"/>
      <c r="G576" s="72"/>
      <c r="J576" s="72"/>
      <c r="L576" s="75"/>
      <c r="M576" s="72"/>
      <c r="O576" s="75"/>
      <c r="P576" s="72"/>
    </row>
    <row r="577" spans="1:16" ht="15.9" customHeight="1">
      <c r="A577" s="71">
        <v>563</v>
      </c>
      <c r="D577" s="72"/>
      <c r="G577" s="72"/>
      <c r="J577" s="72"/>
      <c r="L577" s="75"/>
      <c r="M577" s="72"/>
      <c r="O577" s="75"/>
      <c r="P577" s="72"/>
    </row>
    <row r="578" spans="1:16" ht="15.9" customHeight="1">
      <c r="A578" s="71">
        <v>564</v>
      </c>
      <c r="D578" s="72"/>
      <c r="G578" s="72"/>
      <c r="J578" s="72"/>
      <c r="L578" s="75"/>
      <c r="M578" s="72"/>
      <c r="O578" s="75"/>
      <c r="P578" s="72"/>
    </row>
    <row r="579" spans="1:16" ht="15.9" customHeight="1">
      <c r="A579" s="71">
        <v>565</v>
      </c>
      <c r="D579" s="72"/>
      <c r="G579" s="72"/>
      <c r="J579" s="72"/>
      <c r="L579" s="75"/>
      <c r="M579" s="72"/>
      <c r="O579" s="75"/>
      <c r="P579" s="72"/>
    </row>
    <row r="580" spans="1:16" ht="15.9" customHeight="1">
      <c r="A580" s="71">
        <v>566</v>
      </c>
      <c r="D580" s="72"/>
      <c r="G580" s="72"/>
      <c r="J580" s="72"/>
      <c r="L580" s="75"/>
      <c r="M580" s="72"/>
      <c r="O580" s="75"/>
      <c r="P580" s="72"/>
    </row>
    <row r="581" spans="1:16" ht="15.9" customHeight="1">
      <c r="A581" s="71">
        <v>567</v>
      </c>
      <c r="D581" s="72"/>
      <c r="G581" s="72"/>
      <c r="J581" s="72"/>
      <c r="L581" s="75"/>
      <c r="M581" s="72"/>
      <c r="O581" s="75"/>
      <c r="P581" s="72"/>
    </row>
    <row r="582" spans="1:16" ht="15.9" customHeight="1">
      <c r="A582" s="71">
        <v>568</v>
      </c>
      <c r="D582" s="72"/>
      <c r="G582" s="72"/>
      <c r="J582" s="72"/>
      <c r="L582" s="75"/>
      <c r="M582" s="72"/>
      <c r="O582" s="75"/>
      <c r="P582" s="72"/>
    </row>
    <row r="583" spans="1:16" ht="15.9" customHeight="1">
      <c r="A583" s="71">
        <v>569</v>
      </c>
      <c r="D583" s="72"/>
      <c r="G583" s="72"/>
      <c r="J583" s="72"/>
      <c r="L583" s="75"/>
      <c r="M583" s="72"/>
      <c r="O583" s="75"/>
      <c r="P583" s="72"/>
    </row>
    <row r="584" spans="1:16" ht="15.9" customHeight="1">
      <c r="A584" s="71">
        <v>570</v>
      </c>
      <c r="D584" s="72"/>
      <c r="G584" s="72"/>
      <c r="J584" s="72"/>
      <c r="L584" s="75"/>
      <c r="M584" s="72"/>
      <c r="O584" s="75"/>
      <c r="P584" s="72"/>
    </row>
    <row r="585" spans="1:16" ht="15.9" customHeight="1">
      <c r="A585" s="71">
        <v>571</v>
      </c>
      <c r="D585" s="72"/>
      <c r="G585" s="72"/>
      <c r="J585" s="72"/>
      <c r="L585" s="75"/>
      <c r="M585" s="72"/>
      <c r="O585" s="75"/>
      <c r="P585" s="72"/>
    </row>
    <row r="586" spans="1:16" ht="15.9" customHeight="1">
      <c r="A586" s="71">
        <v>572</v>
      </c>
      <c r="D586" s="72"/>
      <c r="G586" s="72"/>
      <c r="J586" s="72"/>
      <c r="L586" s="75"/>
      <c r="M586" s="72"/>
      <c r="O586" s="75"/>
      <c r="P586" s="72"/>
    </row>
    <row r="587" spans="1:16" ht="15.9" customHeight="1">
      <c r="A587" s="71">
        <v>573</v>
      </c>
      <c r="D587" s="72"/>
      <c r="G587" s="72"/>
      <c r="J587" s="72"/>
      <c r="L587" s="75"/>
      <c r="M587" s="72"/>
      <c r="O587" s="75"/>
      <c r="P587" s="72"/>
    </row>
    <row r="588" spans="1:16" ht="15.9" customHeight="1">
      <c r="A588" s="71">
        <v>574</v>
      </c>
      <c r="D588" s="72"/>
      <c r="G588" s="72"/>
      <c r="J588" s="72"/>
      <c r="L588" s="75"/>
      <c r="M588" s="72"/>
      <c r="O588" s="75"/>
      <c r="P588" s="72"/>
    </row>
    <row r="589" spans="1:16" ht="15.9" customHeight="1">
      <c r="A589" s="71">
        <v>575</v>
      </c>
      <c r="D589" s="72"/>
      <c r="G589" s="72"/>
      <c r="J589" s="72"/>
      <c r="L589" s="75"/>
      <c r="M589" s="72"/>
      <c r="O589" s="75"/>
      <c r="P589" s="72"/>
    </row>
    <row r="590" spans="1:16" ht="15.9" customHeight="1">
      <c r="A590" s="71">
        <v>576</v>
      </c>
      <c r="D590" s="72"/>
      <c r="G590" s="72"/>
      <c r="J590" s="72"/>
      <c r="L590" s="75"/>
      <c r="M590" s="72"/>
      <c r="O590" s="75"/>
      <c r="P590" s="72"/>
    </row>
    <row r="591" spans="1:16" ht="15.9" customHeight="1">
      <c r="A591" s="71">
        <v>577</v>
      </c>
      <c r="D591" s="72"/>
      <c r="G591" s="72"/>
      <c r="J591" s="72"/>
      <c r="L591" s="75"/>
      <c r="M591" s="72"/>
      <c r="O591" s="75"/>
      <c r="P591" s="72"/>
    </row>
    <row r="592" spans="1:16" ht="15.9" customHeight="1">
      <c r="A592" s="71">
        <v>578</v>
      </c>
      <c r="D592" s="72"/>
      <c r="G592" s="72"/>
      <c r="J592" s="72"/>
      <c r="L592" s="75"/>
      <c r="M592" s="72"/>
      <c r="O592" s="75"/>
      <c r="P592" s="72"/>
    </row>
    <row r="593" spans="1:16" ht="15.9" customHeight="1">
      <c r="A593" s="71">
        <v>579</v>
      </c>
      <c r="D593" s="72"/>
      <c r="G593" s="72"/>
      <c r="J593" s="72"/>
      <c r="L593" s="75"/>
      <c r="M593" s="72"/>
      <c r="O593" s="75"/>
      <c r="P593" s="72"/>
    </row>
    <row r="594" spans="1:16" ht="15.9" customHeight="1">
      <c r="A594" s="71">
        <v>580</v>
      </c>
      <c r="D594" s="72"/>
      <c r="G594" s="72"/>
      <c r="J594" s="72"/>
      <c r="L594" s="75"/>
      <c r="M594" s="72"/>
      <c r="O594" s="75"/>
      <c r="P594" s="72"/>
    </row>
    <row r="595" spans="1:16" ht="15.9" customHeight="1">
      <c r="A595" s="71">
        <v>581</v>
      </c>
      <c r="D595" s="72"/>
      <c r="G595" s="72"/>
      <c r="J595" s="72"/>
      <c r="L595" s="75"/>
      <c r="M595" s="72"/>
      <c r="O595" s="75"/>
      <c r="P595" s="72"/>
    </row>
    <row r="596" spans="1:16" ht="15.9" customHeight="1">
      <c r="A596" s="71">
        <v>582</v>
      </c>
      <c r="D596" s="72"/>
      <c r="G596" s="72"/>
      <c r="J596" s="72"/>
      <c r="L596" s="75"/>
      <c r="M596" s="72"/>
      <c r="O596" s="75"/>
      <c r="P596" s="72"/>
    </row>
    <row r="597" spans="1:16" ht="15.9" customHeight="1">
      <c r="A597" s="71">
        <v>583</v>
      </c>
      <c r="D597" s="72"/>
      <c r="G597" s="72"/>
      <c r="J597" s="72"/>
      <c r="L597" s="75"/>
      <c r="M597" s="72"/>
      <c r="O597" s="75"/>
      <c r="P597" s="72"/>
    </row>
    <row r="598" spans="1:16" ht="15.9" customHeight="1">
      <c r="A598" s="71">
        <v>584</v>
      </c>
      <c r="D598" s="72"/>
      <c r="G598" s="72"/>
      <c r="J598" s="72"/>
      <c r="L598" s="75"/>
      <c r="M598" s="72"/>
      <c r="O598" s="75"/>
      <c r="P598" s="72"/>
    </row>
    <row r="599" spans="1:16" ht="15.9" customHeight="1">
      <c r="A599" s="71">
        <v>585</v>
      </c>
      <c r="D599" s="72"/>
      <c r="G599" s="72"/>
      <c r="J599" s="72"/>
      <c r="L599" s="75"/>
      <c r="M599" s="72"/>
      <c r="O599" s="75"/>
      <c r="P599" s="72"/>
    </row>
    <row r="600" spans="1:16" ht="15.9" customHeight="1">
      <c r="A600" s="71">
        <v>586</v>
      </c>
      <c r="D600" s="72"/>
      <c r="G600" s="72"/>
      <c r="J600" s="72"/>
      <c r="L600" s="75"/>
      <c r="M600" s="72"/>
      <c r="O600" s="75"/>
      <c r="P600" s="72"/>
    </row>
    <row r="601" spans="1:16" ht="15.9" customHeight="1">
      <c r="A601" s="71">
        <v>587</v>
      </c>
      <c r="D601" s="72"/>
      <c r="G601" s="72"/>
      <c r="J601" s="72"/>
      <c r="L601" s="75"/>
      <c r="M601" s="72"/>
      <c r="O601" s="75"/>
      <c r="P601" s="72"/>
    </row>
    <row r="602" spans="1:16" ht="15.9" customHeight="1">
      <c r="A602" s="71">
        <v>588</v>
      </c>
      <c r="D602" s="72"/>
      <c r="G602" s="72"/>
      <c r="J602" s="72"/>
      <c r="L602" s="75"/>
      <c r="M602" s="72"/>
      <c r="O602" s="75"/>
      <c r="P602" s="72"/>
    </row>
    <row r="603" spans="1:16" ht="15.9" customHeight="1">
      <c r="A603" s="71">
        <v>589</v>
      </c>
      <c r="D603" s="72"/>
      <c r="G603" s="72"/>
      <c r="J603" s="72"/>
      <c r="L603" s="75"/>
      <c r="M603" s="72"/>
      <c r="O603" s="75"/>
      <c r="P603" s="72"/>
    </row>
    <row r="604" spans="1:16" ht="15.9" customHeight="1">
      <c r="A604" s="71">
        <v>590</v>
      </c>
      <c r="D604" s="72"/>
      <c r="G604" s="72"/>
      <c r="J604" s="72"/>
      <c r="L604" s="75"/>
      <c r="M604" s="72"/>
      <c r="O604" s="75"/>
      <c r="P604" s="72"/>
    </row>
    <row r="605" spans="1:16" ht="15.9" customHeight="1">
      <c r="A605" s="71">
        <v>591</v>
      </c>
      <c r="D605" s="72"/>
      <c r="G605" s="72"/>
      <c r="J605" s="72"/>
      <c r="L605" s="75"/>
      <c r="M605" s="72"/>
      <c r="O605" s="75"/>
      <c r="P605" s="72"/>
    </row>
    <row r="606" spans="1:16" ht="15.9" customHeight="1">
      <c r="A606" s="71">
        <v>592</v>
      </c>
      <c r="D606" s="72"/>
      <c r="G606" s="72"/>
      <c r="J606" s="72"/>
      <c r="L606" s="75"/>
      <c r="M606" s="72"/>
      <c r="O606" s="75"/>
      <c r="P606" s="72"/>
    </row>
    <row r="607" spans="1:16" ht="15.9" customHeight="1">
      <c r="A607" s="71">
        <v>593</v>
      </c>
      <c r="D607" s="72"/>
      <c r="G607" s="72"/>
      <c r="J607" s="72"/>
      <c r="L607" s="75"/>
      <c r="M607" s="72"/>
      <c r="O607" s="75"/>
      <c r="P607" s="72"/>
    </row>
    <row r="608" spans="1:16" ht="15.9" customHeight="1">
      <c r="A608" s="71">
        <v>594</v>
      </c>
      <c r="D608" s="72"/>
      <c r="G608" s="72"/>
      <c r="J608" s="72"/>
      <c r="L608" s="75"/>
      <c r="M608" s="72"/>
      <c r="O608" s="75"/>
      <c r="P608" s="72"/>
    </row>
    <row r="609" spans="1:16" ht="15.9" customHeight="1">
      <c r="A609" s="71">
        <v>595</v>
      </c>
      <c r="D609" s="72"/>
      <c r="G609" s="72"/>
      <c r="J609" s="72"/>
      <c r="L609" s="75"/>
      <c r="M609" s="72"/>
      <c r="O609" s="75"/>
      <c r="P609" s="72"/>
    </row>
    <row r="610" spans="1:16" ht="15.9" customHeight="1">
      <c r="A610" s="71">
        <v>596</v>
      </c>
      <c r="D610" s="72"/>
      <c r="G610" s="72"/>
      <c r="J610" s="72"/>
      <c r="L610" s="75"/>
      <c r="M610" s="72"/>
      <c r="O610" s="75"/>
      <c r="P610" s="72"/>
    </row>
    <row r="611" spans="1:16" ht="15.9" customHeight="1">
      <c r="A611" s="71">
        <v>597</v>
      </c>
      <c r="D611" s="72"/>
      <c r="G611" s="72"/>
      <c r="J611" s="72"/>
      <c r="L611" s="75"/>
      <c r="M611" s="72"/>
      <c r="O611" s="75"/>
      <c r="P611" s="72"/>
    </row>
    <row r="612" spans="1:16" ht="15.9" customHeight="1">
      <c r="A612" s="71">
        <v>598</v>
      </c>
      <c r="D612" s="72"/>
      <c r="G612" s="72"/>
      <c r="J612" s="72"/>
      <c r="L612" s="75"/>
      <c r="M612" s="72"/>
      <c r="O612" s="75"/>
      <c r="P612" s="72"/>
    </row>
    <row r="613" spans="1:16" ht="15.9" customHeight="1">
      <c r="A613" s="71">
        <v>599</v>
      </c>
      <c r="D613" s="72"/>
      <c r="G613" s="72"/>
      <c r="J613" s="72"/>
      <c r="L613" s="75"/>
      <c r="M613" s="72"/>
      <c r="O613" s="75"/>
      <c r="P613" s="72"/>
    </row>
    <row r="614" spans="1:16" ht="15.9" customHeight="1">
      <c r="A614" s="71">
        <v>600</v>
      </c>
      <c r="D614" s="72"/>
      <c r="G614" s="72"/>
      <c r="J614" s="72"/>
      <c r="L614" s="75"/>
      <c r="M614" s="72"/>
      <c r="O614" s="75"/>
      <c r="P614" s="72"/>
    </row>
    <row r="615" spans="1:16" ht="15.9" customHeight="1">
      <c r="A615" s="71">
        <v>601</v>
      </c>
      <c r="D615" s="72"/>
      <c r="G615" s="72"/>
      <c r="J615" s="72"/>
      <c r="L615" s="75"/>
      <c r="M615" s="72"/>
      <c r="O615" s="75"/>
      <c r="P615" s="72"/>
    </row>
    <row r="616" spans="1:16" ht="15.9" customHeight="1">
      <c r="A616" s="71">
        <v>602</v>
      </c>
      <c r="D616" s="72"/>
      <c r="G616" s="72"/>
      <c r="J616" s="72"/>
      <c r="L616" s="75"/>
      <c r="M616" s="72"/>
      <c r="O616" s="75"/>
      <c r="P616" s="72"/>
    </row>
    <row r="617" spans="1:16" ht="15.9" customHeight="1">
      <c r="A617" s="71">
        <v>603</v>
      </c>
      <c r="D617" s="72"/>
      <c r="G617" s="72"/>
      <c r="J617" s="72"/>
      <c r="L617" s="75"/>
      <c r="M617" s="72"/>
      <c r="O617" s="75"/>
      <c r="P617" s="72"/>
    </row>
    <row r="618" spans="1:16" ht="15.9" customHeight="1">
      <c r="A618" s="71">
        <v>604</v>
      </c>
      <c r="D618" s="72"/>
      <c r="G618" s="72"/>
      <c r="J618" s="72"/>
      <c r="L618" s="75"/>
      <c r="M618" s="72"/>
      <c r="O618" s="75"/>
      <c r="P618" s="72"/>
    </row>
    <row r="619" spans="1:16" ht="15.9" customHeight="1">
      <c r="A619" s="71">
        <v>605</v>
      </c>
      <c r="D619" s="72"/>
      <c r="G619" s="72"/>
      <c r="J619" s="72"/>
      <c r="L619" s="75"/>
      <c r="M619" s="72"/>
      <c r="O619" s="75"/>
      <c r="P619" s="72"/>
    </row>
    <row r="620" spans="1:16" ht="15.9" customHeight="1">
      <c r="A620" s="71">
        <v>606</v>
      </c>
      <c r="D620" s="72"/>
      <c r="G620" s="72"/>
      <c r="J620" s="72"/>
      <c r="L620" s="75"/>
      <c r="M620" s="72"/>
      <c r="O620" s="75"/>
      <c r="P620" s="72"/>
    </row>
    <row r="621" spans="1:16" ht="15.9" customHeight="1">
      <c r="A621" s="71">
        <v>607</v>
      </c>
      <c r="D621" s="72"/>
      <c r="G621" s="72"/>
      <c r="J621" s="72"/>
      <c r="L621" s="75"/>
      <c r="M621" s="72"/>
      <c r="O621" s="75"/>
      <c r="P621" s="72"/>
    </row>
    <row r="622" spans="1:16" ht="15.9" customHeight="1">
      <c r="A622" s="71">
        <v>608</v>
      </c>
      <c r="D622" s="72"/>
      <c r="G622" s="72"/>
      <c r="J622" s="72"/>
      <c r="L622" s="75"/>
      <c r="M622" s="72"/>
      <c r="O622" s="75"/>
      <c r="P622" s="72"/>
    </row>
    <row r="623" spans="1:16" ht="15.9" customHeight="1">
      <c r="A623" s="71">
        <v>609</v>
      </c>
      <c r="D623" s="72"/>
      <c r="G623" s="72"/>
      <c r="J623" s="72"/>
      <c r="L623" s="75"/>
      <c r="M623" s="72"/>
      <c r="O623" s="75"/>
      <c r="P623" s="72"/>
    </row>
    <row r="624" spans="1:16" ht="15.9" customHeight="1">
      <c r="A624" s="71">
        <v>610</v>
      </c>
      <c r="D624" s="72"/>
      <c r="G624" s="72"/>
      <c r="J624" s="72"/>
      <c r="L624" s="75"/>
      <c r="M624" s="72"/>
      <c r="O624" s="75"/>
      <c r="P624" s="72"/>
    </row>
    <row r="625" spans="1:16" ht="15.9" customHeight="1">
      <c r="A625" s="71">
        <v>611</v>
      </c>
      <c r="D625" s="72"/>
      <c r="G625" s="72"/>
      <c r="J625" s="72"/>
      <c r="L625" s="75"/>
      <c r="M625" s="72"/>
      <c r="O625" s="75"/>
      <c r="P625" s="72"/>
    </row>
    <row r="626" spans="1:16" ht="15.9" customHeight="1">
      <c r="A626" s="71">
        <v>612</v>
      </c>
      <c r="D626" s="72"/>
      <c r="G626" s="72"/>
      <c r="J626" s="72"/>
      <c r="L626" s="75"/>
      <c r="M626" s="72"/>
      <c r="O626" s="75"/>
      <c r="P626" s="72"/>
    </row>
    <row r="627" spans="1:16" ht="15.9" customHeight="1">
      <c r="A627" s="71">
        <v>613</v>
      </c>
      <c r="D627" s="72"/>
      <c r="G627" s="72"/>
      <c r="J627" s="72"/>
      <c r="L627" s="75"/>
      <c r="M627" s="72"/>
      <c r="O627" s="75"/>
      <c r="P627" s="72"/>
    </row>
    <row r="628" spans="1:16" ht="15.9" customHeight="1">
      <c r="A628" s="71">
        <v>614</v>
      </c>
      <c r="D628" s="72"/>
      <c r="G628" s="72"/>
      <c r="J628" s="72"/>
      <c r="L628" s="75"/>
      <c r="M628" s="72"/>
      <c r="O628" s="75"/>
      <c r="P628" s="72"/>
    </row>
    <row r="629" spans="1:16" ht="15.9" customHeight="1">
      <c r="A629" s="71">
        <v>615</v>
      </c>
      <c r="D629" s="72"/>
      <c r="G629" s="72"/>
      <c r="J629" s="72"/>
      <c r="L629" s="75"/>
      <c r="M629" s="72"/>
      <c r="O629" s="75"/>
      <c r="P629" s="72"/>
    </row>
    <row r="630" spans="1:16" ht="15.9" customHeight="1">
      <c r="A630" s="71">
        <v>616</v>
      </c>
      <c r="D630" s="72"/>
      <c r="G630" s="72"/>
      <c r="J630" s="72"/>
      <c r="L630" s="75"/>
      <c r="M630" s="72"/>
      <c r="O630" s="75"/>
      <c r="P630" s="72"/>
    </row>
    <row r="631" spans="1:16" ht="15.9" customHeight="1">
      <c r="A631" s="71">
        <v>617</v>
      </c>
      <c r="D631" s="72"/>
      <c r="G631" s="72"/>
      <c r="J631" s="72"/>
      <c r="L631" s="75"/>
      <c r="M631" s="72"/>
      <c r="O631" s="75"/>
      <c r="P631" s="72"/>
    </row>
    <row r="632" spans="1:16" ht="15.9" customHeight="1">
      <c r="A632" s="71">
        <v>618</v>
      </c>
      <c r="D632" s="72"/>
      <c r="G632" s="72"/>
      <c r="J632" s="72"/>
      <c r="L632" s="75"/>
      <c r="M632" s="72"/>
      <c r="O632" s="75"/>
      <c r="P632" s="72"/>
    </row>
    <row r="633" spans="1:16" ht="15.9" customHeight="1">
      <c r="A633" s="71">
        <v>619</v>
      </c>
      <c r="D633" s="72"/>
      <c r="G633" s="72"/>
      <c r="J633" s="72"/>
      <c r="L633" s="75"/>
      <c r="M633" s="72"/>
      <c r="O633" s="75"/>
      <c r="P633" s="72"/>
    </row>
    <row r="634" spans="1:16" ht="15.9" customHeight="1">
      <c r="A634" s="71">
        <v>620</v>
      </c>
      <c r="D634" s="72"/>
      <c r="G634" s="72"/>
      <c r="J634" s="72"/>
      <c r="L634" s="75"/>
      <c r="M634" s="72"/>
      <c r="O634" s="75"/>
      <c r="P634" s="72"/>
    </row>
    <row r="635" spans="1:16" ht="15.9" customHeight="1">
      <c r="A635" s="71">
        <v>621</v>
      </c>
      <c r="D635" s="72"/>
      <c r="G635" s="72"/>
      <c r="J635" s="72"/>
      <c r="L635" s="75"/>
      <c r="M635" s="72"/>
      <c r="O635" s="75"/>
      <c r="P635" s="72"/>
    </row>
    <row r="636" spans="1:16" ht="15.9" customHeight="1">
      <c r="A636" s="71">
        <v>622</v>
      </c>
      <c r="D636" s="72"/>
      <c r="G636" s="72"/>
      <c r="J636" s="72"/>
      <c r="L636" s="75"/>
      <c r="M636" s="72"/>
      <c r="O636" s="75"/>
      <c r="P636" s="72"/>
    </row>
    <row r="637" spans="1:16" ht="15.9" customHeight="1">
      <c r="A637" s="71">
        <v>623</v>
      </c>
      <c r="D637" s="72"/>
      <c r="G637" s="72"/>
      <c r="J637" s="72"/>
      <c r="L637" s="75"/>
      <c r="M637" s="72"/>
      <c r="O637" s="75"/>
      <c r="P637" s="72"/>
    </row>
    <row r="638" spans="1:16" ht="15.9" customHeight="1">
      <c r="A638" s="71">
        <v>624</v>
      </c>
      <c r="D638" s="72"/>
      <c r="G638" s="72"/>
      <c r="J638" s="72"/>
      <c r="L638" s="75"/>
      <c r="M638" s="72"/>
      <c r="O638" s="75"/>
      <c r="P638" s="72"/>
    </row>
    <row r="639" spans="1:16" ht="15.9" customHeight="1">
      <c r="A639" s="71">
        <v>625</v>
      </c>
      <c r="D639" s="72"/>
      <c r="G639" s="72"/>
      <c r="J639" s="72"/>
      <c r="L639" s="75"/>
      <c r="M639" s="72"/>
      <c r="O639" s="75"/>
      <c r="P639" s="72"/>
    </row>
    <row r="640" spans="1:16" ht="15.9" customHeight="1">
      <c r="A640" s="71">
        <v>626</v>
      </c>
      <c r="D640" s="72"/>
      <c r="G640" s="72"/>
      <c r="J640" s="72"/>
      <c r="L640" s="75"/>
      <c r="M640" s="72"/>
      <c r="O640" s="75"/>
      <c r="P640" s="72"/>
    </row>
    <row r="641" spans="1:16" ht="15.9" customHeight="1">
      <c r="A641" s="71">
        <v>627</v>
      </c>
      <c r="D641" s="72"/>
      <c r="G641" s="72"/>
      <c r="J641" s="72"/>
      <c r="L641" s="75"/>
      <c r="M641" s="72"/>
      <c r="O641" s="75"/>
      <c r="P641" s="72"/>
    </row>
    <row r="642" spans="1:16" ht="15.9" customHeight="1">
      <c r="A642" s="71">
        <v>628</v>
      </c>
      <c r="D642" s="72"/>
      <c r="G642" s="72"/>
      <c r="J642" s="72"/>
      <c r="L642" s="75"/>
      <c r="M642" s="72"/>
      <c r="O642" s="75"/>
      <c r="P642" s="72"/>
    </row>
    <row r="643" spans="1:16" ht="15.9" customHeight="1">
      <c r="A643" s="71">
        <v>629</v>
      </c>
      <c r="D643" s="72"/>
      <c r="G643" s="72"/>
      <c r="J643" s="72"/>
      <c r="L643" s="75"/>
      <c r="M643" s="72"/>
      <c r="O643" s="75"/>
      <c r="P643" s="72"/>
    </row>
    <row r="644" spans="1:16" ht="15.9" customHeight="1">
      <c r="A644" s="71">
        <v>630</v>
      </c>
      <c r="D644" s="72"/>
      <c r="G644" s="72"/>
      <c r="J644" s="72"/>
      <c r="L644" s="75"/>
      <c r="M644" s="72"/>
      <c r="O644" s="75"/>
      <c r="P644" s="72"/>
    </row>
    <row r="645" spans="1:16" ht="15.9" customHeight="1">
      <c r="A645" s="71">
        <v>631</v>
      </c>
      <c r="D645" s="72"/>
      <c r="G645" s="72"/>
      <c r="J645" s="72"/>
      <c r="L645" s="75"/>
      <c r="M645" s="72"/>
      <c r="O645" s="75"/>
      <c r="P645" s="72"/>
    </row>
    <row r="646" spans="1:16" ht="15.9" customHeight="1">
      <c r="A646" s="71">
        <v>632</v>
      </c>
      <c r="D646" s="72"/>
      <c r="G646" s="72"/>
      <c r="J646" s="72"/>
      <c r="L646" s="75"/>
      <c r="M646" s="72"/>
      <c r="O646" s="75"/>
      <c r="P646" s="72"/>
    </row>
    <row r="647" spans="1:16" ht="15.9" customHeight="1">
      <c r="A647" s="71">
        <v>633</v>
      </c>
      <c r="D647" s="72"/>
      <c r="G647" s="72"/>
      <c r="J647" s="72"/>
      <c r="L647" s="75"/>
      <c r="M647" s="72"/>
      <c r="O647" s="75"/>
      <c r="P647" s="72"/>
    </row>
    <row r="648" spans="1:16" ht="15.9" customHeight="1">
      <c r="A648" s="71">
        <v>634</v>
      </c>
      <c r="D648" s="72"/>
      <c r="G648" s="72"/>
      <c r="J648" s="72"/>
      <c r="L648" s="75"/>
      <c r="M648" s="72"/>
      <c r="O648" s="75"/>
      <c r="P648" s="72"/>
    </row>
    <row r="649" spans="1:16" ht="15.9" customHeight="1">
      <c r="A649" s="71">
        <v>635</v>
      </c>
      <c r="D649" s="72"/>
      <c r="G649" s="72"/>
      <c r="J649" s="72"/>
      <c r="L649" s="75"/>
      <c r="M649" s="72"/>
      <c r="O649" s="75"/>
      <c r="P649" s="72"/>
    </row>
    <row r="650" spans="1:16" ht="15.9" customHeight="1">
      <c r="A650" s="71">
        <v>636</v>
      </c>
      <c r="D650" s="72"/>
      <c r="G650" s="72"/>
      <c r="J650" s="72"/>
      <c r="L650" s="75"/>
      <c r="M650" s="72"/>
      <c r="O650" s="75"/>
      <c r="P650" s="72"/>
    </row>
    <row r="651" spans="1:16" ht="15.9" customHeight="1">
      <c r="A651" s="71">
        <v>637</v>
      </c>
      <c r="D651" s="72"/>
      <c r="G651" s="72"/>
      <c r="J651" s="72"/>
      <c r="L651" s="75"/>
      <c r="M651" s="72"/>
      <c r="O651" s="75"/>
      <c r="P651" s="72"/>
    </row>
    <row r="652" spans="1:16" ht="15.9" customHeight="1">
      <c r="A652" s="71">
        <v>638</v>
      </c>
      <c r="D652" s="72"/>
      <c r="G652" s="72"/>
      <c r="J652" s="72"/>
      <c r="L652" s="75"/>
      <c r="M652" s="72"/>
      <c r="O652" s="75"/>
      <c r="P652" s="72"/>
    </row>
    <row r="653" spans="1:16" ht="15.9" customHeight="1">
      <c r="A653" s="71">
        <v>639</v>
      </c>
      <c r="D653" s="72"/>
      <c r="G653" s="72"/>
      <c r="J653" s="72"/>
      <c r="L653" s="75"/>
      <c r="M653" s="72"/>
      <c r="O653" s="75"/>
      <c r="P653" s="72"/>
    </row>
    <row r="654" spans="1:16" ht="15.9" customHeight="1">
      <c r="A654" s="71">
        <v>640</v>
      </c>
      <c r="D654" s="72"/>
      <c r="G654" s="72"/>
      <c r="J654" s="72"/>
      <c r="L654" s="75"/>
      <c r="M654" s="72"/>
      <c r="O654" s="75"/>
      <c r="P654" s="72"/>
    </row>
    <row r="655" spans="1:16" ht="15.9" customHeight="1">
      <c r="A655" s="71">
        <v>641</v>
      </c>
      <c r="D655" s="72"/>
      <c r="G655" s="72"/>
      <c r="J655" s="72"/>
      <c r="L655" s="75"/>
      <c r="M655" s="72"/>
      <c r="O655" s="75"/>
      <c r="P655" s="72"/>
    </row>
    <row r="656" spans="1:16" ht="15.9" customHeight="1">
      <c r="A656" s="71">
        <v>642</v>
      </c>
      <c r="D656" s="72"/>
      <c r="G656" s="72"/>
      <c r="J656" s="72"/>
      <c r="L656" s="75"/>
      <c r="M656" s="72"/>
      <c r="O656" s="75"/>
      <c r="P656" s="72"/>
    </row>
    <row r="657" spans="1:16" ht="15.9" customHeight="1">
      <c r="A657" s="71">
        <v>643</v>
      </c>
      <c r="D657" s="72"/>
      <c r="G657" s="72"/>
      <c r="J657" s="72"/>
      <c r="L657" s="75"/>
      <c r="M657" s="72"/>
      <c r="O657" s="75"/>
      <c r="P657" s="72"/>
    </row>
    <row r="658" spans="1:16" ht="15.9" customHeight="1">
      <c r="A658" s="71">
        <v>644</v>
      </c>
      <c r="D658" s="72"/>
      <c r="G658" s="72"/>
      <c r="J658" s="72"/>
      <c r="L658" s="75"/>
      <c r="M658" s="72"/>
      <c r="O658" s="75"/>
      <c r="P658" s="72"/>
    </row>
    <row r="659" spans="1:16" ht="15.9" customHeight="1">
      <c r="A659" s="71">
        <v>645</v>
      </c>
      <c r="D659" s="72"/>
      <c r="G659" s="72"/>
      <c r="J659" s="72"/>
      <c r="L659" s="75"/>
      <c r="M659" s="72"/>
      <c r="O659" s="75"/>
      <c r="P659" s="72"/>
    </row>
    <row r="660" spans="1:16" ht="15.9" customHeight="1">
      <c r="A660" s="71">
        <v>646</v>
      </c>
      <c r="D660" s="72"/>
      <c r="G660" s="72"/>
      <c r="J660" s="72"/>
      <c r="L660" s="75"/>
      <c r="M660" s="72"/>
      <c r="O660" s="75"/>
      <c r="P660" s="72"/>
    </row>
    <row r="661" spans="1:16" ht="15.9" customHeight="1">
      <c r="A661" s="71">
        <v>647</v>
      </c>
      <c r="D661" s="72"/>
      <c r="G661" s="72"/>
      <c r="J661" s="72"/>
      <c r="L661" s="75"/>
      <c r="M661" s="72"/>
      <c r="O661" s="75"/>
      <c r="P661" s="72"/>
    </row>
    <row r="662" spans="1:16" ht="15.9" customHeight="1">
      <c r="A662" s="71">
        <v>648</v>
      </c>
      <c r="D662" s="72"/>
      <c r="G662" s="72"/>
      <c r="J662" s="72"/>
      <c r="L662" s="75"/>
      <c r="M662" s="72"/>
      <c r="O662" s="75"/>
      <c r="P662" s="72"/>
    </row>
    <row r="663" spans="1:16" ht="15.9" customHeight="1">
      <c r="A663" s="71">
        <v>649</v>
      </c>
      <c r="D663" s="72"/>
      <c r="G663" s="72"/>
      <c r="J663" s="72"/>
      <c r="L663" s="75"/>
      <c r="M663" s="72"/>
      <c r="O663" s="75"/>
      <c r="P663" s="72"/>
    </row>
    <row r="664" spans="1:16" ht="15.9" customHeight="1">
      <c r="A664" s="71">
        <v>650</v>
      </c>
      <c r="D664" s="72"/>
      <c r="G664" s="72"/>
      <c r="J664" s="72"/>
      <c r="L664" s="75"/>
      <c r="M664" s="72"/>
      <c r="O664" s="75"/>
      <c r="P664" s="72"/>
    </row>
    <row r="665" spans="1:16" ht="15.9" customHeight="1">
      <c r="A665" s="71">
        <v>651</v>
      </c>
      <c r="D665" s="72"/>
      <c r="G665" s="72"/>
      <c r="J665" s="72"/>
      <c r="L665" s="75"/>
      <c r="M665" s="72"/>
      <c r="O665" s="75"/>
      <c r="P665" s="72"/>
    </row>
    <row r="666" spans="1:16" ht="15.9" customHeight="1">
      <c r="A666" s="71">
        <v>652</v>
      </c>
      <c r="D666" s="72"/>
      <c r="G666" s="72"/>
      <c r="J666" s="72"/>
      <c r="L666" s="75"/>
      <c r="M666" s="72"/>
      <c r="O666" s="75"/>
      <c r="P666" s="72"/>
    </row>
    <row r="667" spans="1:16" ht="15.9" customHeight="1">
      <c r="A667" s="71">
        <v>653</v>
      </c>
      <c r="D667" s="72"/>
      <c r="G667" s="72"/>
      <c r="J667" s="72"/>
      <c r="L667" s="75"/>
      <c r="M667" s="72"/>
      <c r="O667" s="75"/>
      <c r="P667" s="72"/>
    </row>
    <row r="668" spans="1:16" ht="15.9" customHeight="1">
      <c r="A668" s="71">
        <v>654</v>
      </c>
      <c r="D668" s="72"/>
      <c r="G668" s="72"/>
      <c r="J668" s="72"/>
      <c r="L668" s="75"/>
      <c r="M668" s="72"/>
      <c r="O668" s="75"/>
      <c r="P668" s="72"/>
    </row>
    <row r="669" spans="1:16" ht="15.9" customHeight="1">
      <c r="A669" s="71">
        <v>655</v>
      </c>
      <c r="D669" s="72"/>
      <c r="G669" s="72"/>
      <c r="J669" s="72"/>
      <c r="L669" s="75"/>
      <c r="M669" s="72"/>
      <c r="O669" s="75"/>
      <c r="P669" s="72"/>
    </row>
    <row r="670" spans="1:16" ht="15.9" customHeight="1">
      <c r="A670" s="71">
        <v>656</v>
      </c>
      <c r="D670" s="72"/>
      <c r="G670" s="72"/>
      <c r="J670" s="72"/>
      <c r="L670" s="75"/>
      <c r="M670" s="72"/>
      <c r="O670" s="75"/>
      <c r="P670" s="72"/>
    </row>
    <row r="671" spans="1:16" ht="15.9" customHeight="1">
      <c r="A671" s="71">
        <v>657</v>
      </c>
      <c r="D671" s="72"/>
      <c r="G671" s="72"/>
      <c r="J671" s="72"/>
      <c r="L671" s="75"/>
      <c r="M671" s="72"/>
      <c r="O671" s="75"/>
      <c r="P671" s="72"/>
    </row>
    <row r="672" spans="1:16" ht="15.9" customHeight="1">
      <c r="A672" s="71">
        <v>658</v>
      </c>
      <c r="D672" s="72"/>
      <c r="G672" s="72"/>
      <c r="J672" s="72"/>
      <c r="L672" s="75"/>
      <c r="M672" s="72"/>
      <c r="O672" s="75"/>
      <c r="P672" s="72"/>
    </row>
    <row r="673" spans="1:16" ht="15.9" customHeight="1">
      <c r="A673" s="71">
        <v>659</v>
      </c>
      <c r="D673" s="72"/>
      <c r="G673" s="72"/>
      <c r="J673" s="72"/>
      <c r="L673" s="75"/>
      <c r="M673" s="72"/>
      <c r="O673" s="75"/>
      <c r="P673" s="72"/>
    </row>
    <row r="674" spans="1:16" ht="15.9" customHeight="1">
      <c r="A674" s="71">
        <v>660</v>
      </c>
      <c r="D674" s="72"/>
      <c r="G674" s="72"/>
      <c r="J674" s="72"/>
      <c r="L674" s="75"/>
      <c r="M674" s="72"/>
      <c r="O674" s="75"/>
      <c r="P674" s="72"/>
    </row>
    <row r="675" spans="1:16" ht="15.9" customHeight="1">
      <c r="A675" s="71">
        <v>661</v>
      </c>
      <c r="D675" s="72"/>
      <c r="G675" s="72"/>
      <c r="J675" s="72"/>
      <c r="L675" s="75"/>
      <c r="M675" s="72"/>
      <c r="O675" s="75"/>
      <c r="P675" s="72"/>
    </row>
    <row r="676" spans="1:16" ht="15.9" customHeight="1">
      <c r="A676" s="71">
        <v>662</v>
      </c>
      <c r="D676" s="72"/>
      <c r="G676" s="72"/>
      <c r="J676" s="72"/>
      <c r="L676" s="75"/>
      <c r="M676" s="72"/>
      <c r="O676" s="75"/>
      <c r="P676" s="72"/>
    </row>
    <row r="677" spans="1:16" ht="15.9" customHeight="1">
      <c r="A677" s="71">
        <v>663</v>
      </c>
      <c r="D677" s="72"/>
      <c r="G677" s="72"/>
      <c r="J677" s="72"/>
      <c r="L677" s="75"/>
      <c r="M677" s="72"/>
      <c r="O677" s="75"/>
      <c r="P677" s="72"/>
    </row>
    <row r="678" spans="1:16" ht="15.9" customHeight="1">
      <c r="A678" s="71">
        <v>664</v>
      </c>
      <c r="D678" s="72"/>
      <c r="G678" s="72"/>
      <c r="J678" s="72"/>
      <c r="L678" s="75"/>
      <c r="M678" s="72"/>
      <c r="O678" s="75"/>
      <c r="P678" s="72"/>
    </row>
    <row r="679" spans="1:16" ht="15.9" customHeight="1">
      <c r="A679" s="71">
        <v>665</v>
      </c>
      <c r="D679" s="72"/>
      <c r="G679" s="72"/>
      <c r="J679" s="72"/>
      <c r="L679" s="75"/>
      <c r="M679" s="72"/>
      <c r="O679" s="75"/>
      <c r="P679" s="72"/>
    </row>
    <row r="680" spans="1:16" ht="15.9" customHeight="1">
      <c r="A680" s="71">
        <v>666</v>
      </c>
      <c r="D680" s="72"/>
      <c r="G680" s="72"/>
      <c r="J680" s="72"/>
      <c r="L680" s="75"/>
      <c r="M680" s="72"/>
      <c r="O680" s="75"/>
      <c r="P680" s="72"/>
    </row>
    <row r="681" spans="1:16" ht="15.9" customHeight="1">
      <c r="A681" s="71">
        <v>667</v>
      </c>
      <c r="D681" s="72"/>
      <c r="G681" s="72"/>
      <c r="J681" s="72"/>
      <c r="L681" s="75"/>
      <c r="M681" s="72"/>
      <c r="O681" s="75"/>
      <c r="P681" s="72"/>
    </row>
    <row r="682" spans="1:16" ht="15.9" customHeight="1">
      <c r="A682" s="71">
        <v>668</v>
      </c>
      <c r="D682" s="72"/>
      <c r="G682" s="72"/>
      <c r="J682" s="72"/>
      <c r="L682" s="75"/>
      <c r="M682" s="72"/>
      <c r="O682" s="75"/>
      <c r="P682" s="72"/>
    </row>
    <row r="683" spans="1:16" ht="15.9" customHeight="1">
      <c r="A683" s="71">
        <v>669</v>
      </c>
      <c r="D683" s="72"/>
      <c r="G683" s="72"/>
      <c r="J683" s="72"/>
      <c r="L683" s="75"/>
      <c r="M683" s="72"/>
      <c r="O683" s="75"/>
      <c r="P683" s="72"/>
    </row>
    <row r="684" spans="1:16" ht="15.9" customHeight="1">
      <c r="A684" s="71">
        <v>670</v>
      </c>
      <c r="D684" s="72"/>
      <c r="G684" s="72"/>
      <c r="J684" s="72"/>
      <c r="L684" s="75"/>
      <c r="M684" s="72"/>
      <c r="O684" s="75"/>
      <c r="P684" s="72"/>
    </row>
    <row r="685" spans="1:16" ht="15.9" customHeight="1">
      <c r="A685" s="71">
        <v>671</v>
      </c>
      <c r="D685" s="72"/>
      <c r="G685" s="72"/>
      <c r="J685" s="72"/>
      <c r="L685" s="75"/>
      <c r="M685" s="72"/>
      <c r="O685" s="75"/>
      <c r="P685" s="72"/>
    </row>
    <row r="686" spans="1:16" ht="15.9" customHeight="1">
      <c r="A686" s="71">
        <v>672</v>
      </c>
      <c r="D686" s="72"/>
      <c r="G686" s="72"/>
      <c r="J686" s="72"/>
      <c r="L686" s="75"/>
      <c r="M686" s="72"/>
      <c r="O686" s="75"/>
      <c r="P686" s="72"/>
    </row>
    <row r="687" spans="1:16" ht="15.9" customHeight="1">
      <c r="A687" s="71">
        <v>673</v>
      </c>
      <c r="D687" s="72"/>
      <c r="G687" s="72"/>
      <c r="J687" s="72"/>
      <c r="L687" s="75"/>
      <c r="M687" s="72"/>
      <c r="O687" s="75"/>
      <c r="P687" s="72"/>
    </row>
    <row r="688" spans="1:16" ht="15.9" customHeight="1">
      <c r="A688" s="71">
        <v>674</v>
      </c>
      <c r="D688" s="72"/>
      <c r="G688" s="72"/>
      <c r="J688" s="72"/>
      <c r="L688" s="75"/>
      <c r="M688" s="72"/>
      <c r="O688" s="75"/>
      <c r="P688" s="72"/>
    </row>
    <row r="689" spans="1:16" ht="15.9" customHeight="1">
      <c r="A689" s="71">
        <v>675</v>
      </c>
      <c r="D689" s="72"/>
      <c r="G689" s="72"/>
      <c r="J689" s="72"/>
      <c r="L689" s="75"/>
      <c r="M689" s="72"/>
      <c r="O689" s="75"/>
      <c r="P689" s="72"/>
    </row>
    <row r="690" spans="1:16" ht="15.9" customHeight="1">
      <c r="A690" s="71">
        <v>676</v>
      </c>
      <c r="D690" s="72"/>
      <c r="G690" s="72"/>
      <c r="J690" s="72"/>
      <c r="L690" s="75"/>
      <c r="M690" s="72"/>
      <c r="O690" s="75"/>
      <c r="P690" s="72"/>
    </row>
    <row r="691" spans="1:16" ht="15.9" customHeight="1">
      <c r="A691" s="71">
        <v>677</v>
      </c>
      <c r="D691" s="72"/>
      <c r="G691" s="72"/>
      <c r="J691" s="72"/>
      <c r="L691" s="75"/>
      <c r="M691" s="72"/>
      <c r="O691" s="75"/>
      <c r="P691" s="72"/>
    </row>
    <row r="692" spans="1:16" ht="15.9" customHeight="1">
      <c r="A692" s="71">
        <v>678</v>
      </c>
      <c r="D692" s="72"/>
      <c r="G692" s="72"/>
      <c r="J692" s="72"/>
      <c r="L692" s="75"/>
      <c r="M692" s="72"/>
      <c r="O692" s="75"/>
      <c r="P692" s="72"/>
    </row>
    <row r="693" spans="1:16" ht="15.9" customHeight="1">
      <c r="A693" s="71">
        <v>679</v>
      </c>
      <c r="D693" s="72"/>
      <c r="G693" s="72"/>
      <c r="J693" s="72"/>
      <c r="L693" s="75"/>
      <c r="M693" s="72"/>
      <c r="O693" s="75"/>
      <c r="P693" s="72"/>
    </row>
    <row r="694" spans="1:16" ht="15.9" customHeight="1">
      <c r="A694" s="71">
        <v>680</v>
      </c>
      <c r="D694" s="72"/>
      <c r="G694" s="72"/>
      <c r="J694" s="72"/>
      <c r="L694" s="75"/>
      <c r="M694" s="72"/>
      <c r="O694" s="75"/>
      <c r="P694" s="72"/>
    </row>
    <row r="695" spans="1:16" ht="15.9" customHeight="1">
      <c r="A695" s="71">
        <v>681</v>
      </c>
      <c r="D695" s="72"/>
      <c r="G695" s="72"/>
      <c r="J695" s="72"/>
      <c r="L695" s="75"/>
      <c r="M695" s="72"/>
      <c r="O695" s="75"/>
      <c r="P695" s="72"/>
    </row>
    <row r="696" spans="1:16" ht="15.9" customHeight="1">
      <c r="A696" s="71">
        <v>682</v>
      </c>
      <c r="D696" s="72"/>
      <c r="G696" s="72"/>
      <c r="J696" s="72"/>
      <c r="L696" s="75"/>
      <c r="M696" s="72"/>
      <c r="O696" s="75"/>
      <c r="P696" s="72"/>
    </row>
    <row r="697" spans="1:16" ht="15.9" customHeight="1">
      <c r="A697" s="71">
        <v>683</v>
      </c>
      <c r="D697" s="72"/>
      <c r="G697" s="72"/>
      <c r="J697" s="72"/>
      <c r="L697" s="75"/>
      <c r="M697" s="72"/>
      <c r="O697" s="75"/>
      <c r="P697" s="72"/>
    </row>
    <row r="698" spans="1:16" ht="15.9" customHeight="1">
      <c r="A698" s="71">
        <v>684</v>
      </c>
      <c r="D698" s="72"/>
      <c r="G698" s="72"/>
      <c r="J698" s="72"/>
      <c r="L698" s="75"/>
      <c r="M698" s="72"/>
      <c r="O698" s="75"/>
      <c r="P698" s="72"/>
    </row>
    <row r="699" spans="1:16" ht="15.9" customHeight="1">
      <c r="A699" s="71">
        <v>685</v>
      </c>
      <c r="D699" s="72"/>
      <c r="G699" s="72"/>
      <c r="J699" s="72"/>
      <c r="L699" s="75"/>
      <c r="M699" s="72"/>
      <c r="O699" s="75"/>
      <c r="P699" s="72"/>
    </row>
    <row r="700" spans="1:16" ht="15.9" customHeight="1">
      <c r="A700" s="71">
        <v>686</v>
      </c>
      <c r="D700" s="72"/>
      <c r="G700" s="72"/>
      <c r="J700" s="72"/>
      <c r="L700" s="75"/>
      <c r="M700" s="72"/>
      <c r="O700" s="75"/>
      <c r="P700" s="72"/>
    </row>
    <row r="701" spans="1:16" ht="15.9" customHeight="1">
      <c r="A701" s="71">
        <v>687</v>
      </c>
      <c r="D701" s="72"/>
      <c r="G701" s="72"/>
      <c r="J701" s="72"/>
      <c r="L701" s="75"/>
      <c r="M701" s="72"/>
      <c r="O701" s="75"/>
      <c r="P701" s="72"/>
    </row>
    <row r="702" spans="1:16" ht="15.9" customHeight="1">
      <c r="A702" s="71">
        <v>688</v>
      </c>
      <c r="D702" s="72"/>
      <c r="G702" s="72"/>
      <c r="J702" s="72"/>
      <c r="L702" s="75"/>
      <c r="M702" s="72"/>
      <c r="O702" s="75"/>
      <c r="P702" s="72"/>
    </row>
    <row r="703" spans="1:16" ht="15.9" customHeight="1">
      <c r="A703" s="71">
        <v>689</v>
      </c>
      <c r="D703" s="72"/>
      <c r="G703" s="72"/>
      <c r="J703" s="72"/>
      <c r="L703" s="75"/>
      <c r="M703" s="72"/>
      <c r="O703" s="75"/>
      <c r="P703" s="72"/>
    </row>
    <row r="704" spans="1:16" ht="15.9" customHeight="1">
      <c r="A704" s="71">
        <v>690</v>
      </c>
      <c r="D704" s="72"/>
      <c r="G704" s="72"/>
      <c r="J704" s="72"/>
      <c r="L704" s="75"/>
      <c r="M704" s="72"/>
      <c r="O704" s="75"/>
      <c r="P704" s="72"/>
    </row>
    <row r="705" spans="1:16" ht="15.9" customHeight="1">
      <c r="A705" s="71">
        <v>691</v>
      </c>
      <c r="D705" s="72"/>
      <c r="G705" s="72"/>
      <c r="J705" s="72"/>
      <c r="L705" s="75"/>
      <c r="M705" s="72"/>
      <c r="O705" s="75"/>
      <c r="P705" s="72"/>
    </row>
    <row r="706" spans="1:16" ht="15.9" customHeight="1">
      <c r="A706" s="71">
        <v>692</v>
      </c>
      <c r="D706" s="72"/>
      <c r="G706" s="72"/>
      <c r="J706" s="72"/>
      <c r="L706" s="75"/>
      <c r="M706" s="72"/>
      <c r="O706" s="75"/>
      <c r="P706" s="72"/>
    </row>
    <row r="707" spans="1:16" ht="15.9" customHeight="1">
      <c r="A707" s="71">
        <v>693</v>
      </c>
      <c r="D707" s="72"/>
      <c r="G707" s="72"/>
      <c r="J707" s="72"/>
      <c r="L707" s="75"/>
      <c r="M707" s="72"/>
      <c r="O707" s="75"/>
      <c r="P707" s="72"/>
    </row>
    <row r="708" spans="1:16" ht="15.9" customHeight="1">
      <c r="A708" s="71">
        <v>694</v>
      </c>
      <c r="D708" s="72"/>
      <c r="G708" s="72"/>
      <c r="J708" s="72"/>
      <c r="L708" s="75"/>
      <c r="M708" s="72"/>
      <c r="O708" s="75"/>
      <c r="P708" s="72"/>
    </row>
    <row r="709" spans="1:16" ht="15.9" customHeight="1">
      <c r="A709" s="71">
        <v>695</v>
      </c>
      <c r="D709" s="72"/>
      <c r="G709" s="72"/>
      <c r="J709" s="72"/>
      <c r="L709" s="75"/>
      <c r="M709" s="72"/>
      <c r="O709" s="75"/>
      <c r="P709" s="72"/>
    </row>
    <row r="710" spans="1:16" ht="15.9" customHeight="1">
      <c r="A710" s="71">
        <v>696</v>
      </c>
      <c r="D710" s="72"/>
      <c r="G710" s="72"/>
      <c r="J710" s="72"/>
      <c r="L710" s="75"/>
      <c r="M710" s="72"/>
      <c r="O710" s="75"/>
      <c r="P710" s="72"/>
    </row>
    <row r="711" spans="1:16" ht="15.9" customHeight="1">
      <c r="A711" s="71">
        <v>697</v>
      </c>
      <c r="D711" s="72"/>
      <c r="G711" s="72"/>
      <c r="J711" s="72"/>
      <c r="L711" s="75"/>
      <c r="M711" s="72"/>
      <c r="O711" s="75"/>
      <c r="P711" s="72"/>
    </row>
    <row r="712" spans="1:16" ht="15.9" customHeight="1">
      <c r="A712" s="71">
        <v>698</v>
      </c>
      <c r="D712" s="72"/>
      <c r="G712" s="72"/>
      <c r="J712" s="72"/>
      <c r="L712" s="75"/>
      <c r="M712" s="72"/>
      <c r="O712" s="75"/>
      <c r="P712" s="72"/>
    </row>
    <row r="713" spans="1:16" ht="15.9" customHeight="1">
      <c r="A713" s="71">
        <v>699</v>
      </c>
      <c r="D713" s="72"/>
      <c r="G713" s="72"/>
      <c r="J713" s="72"/>
      <c r="L713" s="75"/>
      <c r="M713" s="72"/>
      <c r="O713" s="75"/>
      <c r="P713" s="72"/>
    </row>
    <row r="714" spans="1:16" ht="15.9" customHeight="1">
      <c r="A714" s="71">
        <v>700</v>
      </c>
      <c r="D714" s="72"/>
      <c r="G714" s="72"/>
      <c r="J714" s="72"/>
      <c r="L714" s="75"/>
      <c r="M714" s="72"/>
      <c r="O714" s="75"/>
      <c r="P714" s="72"/>
    </row>
    <row r="715" spans="1:16" ht="15.9" customHeight="1">
      <c r="A715" s="71">
        <v>701</v>
      </c>
      <c r="D715" s="72"/>
      <c r="G715" s="72"/>
      <c r="J715" s="72"/>
      <c r="L715" s="75"/>
      <c r="M715" s="72"/>
      <c r="O715" s="75"/>
      <c r="P715" s="72"/>
    </row>
    <row r="716" spans="1:16" ht="15.9" customHeight="1">
      <c r="A716" s="71">
        <v>702</v>
      </c>
      <c r="D716" s="72"/>
      <c r="G716" s="72"/>
      <c r="J716" s="72"/>
      <c r="L716" s="75"/>
      <c r="M716" s="72"/>
      <c r="O716" s="75"/>
      <c r="P716" s="72"/>
    </row>
    <row r="717" spans="1:16" ht="15.9" customHeight="1">
      <c r="A717" s="71">
        <v>703</v>
      </c>
      <c r="D717" s="72"/>
      <c r="G717" s="72"/>
      <c r="J717" s="72"/>
      <c r="L717" s="75"/>
      <c r="M717" s="72"/>
      <c r="O717" s="75"/>
      <c r="P717" s="72"/>
    </row>
    <row r="718" spans="1:16" ht="15.9" customHeight="1">
      <c r="A718" s="71">
        <v>704</v>
      </c>
      <c r="D718" s="72"/>
      <c r="G718" s="72"/>
      <c r="J718" s="72"/>
      <c r="L718" s="75"/>
      <c r="M718" s="72"/>
      <c r="O718" s="75"/>
      <c r="P718" s="72"/>
    </row>
    <row r="719" spans="1:16" ht="15.9" customHeight="1">
      <c r="A719" s="71">
        <v>705</v>
      </c>
      <c r="D719" s="72"/>
      <c r="G719" s="72"/>
      <c r="J719" s="72"/>
      <c r="L719" s="75"/>
      <c r="M719" s="72"/>
      <c r="O719" s="75"/>
      <c r="P719" s="72"/>
    </row>
    <row r="720" spans="1:16" ht="15.9" customHeight="1">
      <c r="A720" s="71">
        <v>706</v>
      </c>
      <c r="D720" s="72"/>
      <c r="G720" s="72"/>
      <c r="J720" s="72"/>
      <c r="L720" s="75"/>
      <c r="M720" s="72"/>
      <c r="O720" s="75"/>
      <c r="P720" s="72"/>
    </row>
    <row r="721" spans="1:16" ht="15.9" customHeight="1">
      <c r="A721" s="71">
        <v>707</v>
      </c>
      <c r="D721" s="72"/>
      <c r="G721" s="72"/>
      <c r="J721" s="72"/>
      <c r="L721" s="75"/>
      <c r="M721" s="72"/>
      <c r="O721" s="75"/>
      <c r="P721" s="72"/>
    </row>
    <row r="722" spans="1:16" ht="15.9" customHeight="1">
      <c r="A722" s="71">
        <v>708</v>
      </c>
      <c r="D722" s="72"/>
      <c r="G722" s="72"/>
      <c r="J722" s="72"/>
      <c r="L722" s="75"/>
      <c r="M722" s="72"/>
      <c r="O722" s="75"/>
      <c r="P722" s="72"/>
    </row>
    <row r="723" spans="1:16" ht="15.9" customHeight="1">
      <c r="A723" s="71">
        <v>709</v>
      </c>
      <c r="D723" s="72"/>
      <c r="G723" s="72"/>
      <c r="J723" s="72"/>
      <c r="L723" s="75"/>
      <c r="M723" s="72"/>
      <c r="O723" s="75"/>
      <c r="P723" s="72"/>
    </row>
    <row r="724" spans="1:16" ht="15.9" customHeight="1">
      <c r="A724" s="71">
        <v>710</v>
      </c>
      <c r="D724" s="72"/>
      <c r="G724" s="72"/>
      <c r="J724" s="72"/>
      <c r="L724" s="75"/>
      <c r="M724" s="72"/>
      <c r="O724" s="75"/>
      <c r="P724" s="72"/>
    </row>
    <row r="725" spans="1:16" ht="15.9" customHeight="1">
      <c r="A725" s="71">
        <v>711</v>
      </c>
      <c r="D725" s="72"/>
      <c r="G725" s="72"/>
      <c r="J725" s="72"/>
      <c r="L725" s="75"/>
      <c r="M725" s="72"/>
      <c r="O725" s="75"/>
      <c r="P725" s="72"/>
    </row>
    <row r="726" spans="1:16" ht="15.9" customHeight="1">
      <c r="A726" s="71">
        <v>712</v>
      </c>
      <c r="D726" s="72"/>
      <c r="G726" s="72"/>
      <c r="J726" s="72"/>
      <c r="L726" s="75"/>
      <c r="M726" s="72"/>
      <c r="O726" s="75"/>
      <c r="P726" s="72"/>
    </row>
    <row r="727" spans="1:16" ht="15.9" customHeight="1">
      <c r="A727" s="71">
        <v>713</v>
      </c>
      <c r="D727" s="72"/>
      <c r="G727" s="72"/>
      <c r="J727" s="72"/>
      <c r="L727" s="75"/>
      <c r="M727" s="72"/>
      <c r="O727" s="75"/>
      <c r="P727" s="72"/>
    </row>
    <row r="728" spans="1:16" ht="15.9" customHeight="1">
      <c r="A728" s="71">
        <v>714</v>
      </c>
      <c r="D728" s="72"/>
      <c r="G728" s="72"/>
      <c r="J728" s="72"/>
      <c r="L728" s="75"/>
      <c r="M728" s="72"/>
      <c r="O728" s="75"/>
      <c r="P728" s="72"/>
    </row>
    <row r="729" spans="1:16" ht="15.9" customHeight="1">
      <c r="A729" s="71">
        <v>715</v>
      </c>
      <c r="D729" s="72"/>
      <c r="G729" s="72"/>
      <c r="J729" s="72"/>
      <c r="L729" s="75"/>
      <c r="M729" s="72"/>
      <c r="O729" s="75"/>
      <c r="P729" s="72"/>
    </row>
    <row r="730" spans="1:16" ht="15.9" customHeight="1">
      <c r="A730" s="71">
        <v>716</v>
      </c>
      <c r="D730" s="72"/>
      <c r="G730" s="72"/>
      <c r="J730" s="72"/>
      <c r="L730" s="75"/>
      <c r="M730" s="72"/>
      <c r="O730" s="75"/>
      <c r="P730" s="72"/>
    </row>
    <row r="731" spans="1:16" ht="15.9" customHeight="1">
      <c r="A731" s="71">
        <v>717</v>
      </c>
      <c r="D731" s="72"/>
      <c r="G731" s="72"/>
      <c r="J731" s="72"/>
      <c r="L731" s="75"/>
      <c r="M731" s="72"/>
      <c r="O731" s="75"/>
      <c r="P731" s="72"/>
    </row>
    <row r="732" spans="1:16" ht="15.9" customHeight="1">
      <c r="A732" s="71">
        <v>718</v>
      </c>
      <c r="D732" s="72"/>
      <c r="G732" s="72"/>
      <c r="J732" s="72"/>
      <c r="L732" s="75"/>
      <c r="M732" s="72"/>
      <c r="O732" s="75"/>
      <c r="P732" s="72"/>
    </row>
    <row r="733" spans="1:16" ht="15.9" customHeight="1">
      <c r="A733" s="71">
        <v>719</v>
      </c>
      <c r="D733" s="72"/>
      <c r="G733" s="72"/>
      <c r="J733" s="72"/>
      <c r="L733" s="75"/>
      <c r="M733" s="72"/>
      <c r="O733" s="75"/>
      <c r="P733" s="72"/>
    </row>
    <row r="734" spans="1:16" ht="15.9" customHeight="1">
      <c r="A734" s="71">
        <v>720</v>
      </c>
      <c r="D734" s="72"/>
      <c r="G734" s="72"/>
      <c r="J734" s="72"/>
      <c r="L734" s="75"/>
      <c r="M734" s="72"/>
      <c r="O734" s="75"/>
      <c r="P734" s="72"/>
    </row>
    <row r="735" spans="1:16" ht="15.9" customHeight="1">
      <c r="A735" s="71">
        <v>721</v>
      </c>
      <c r="D735" s="72"/>
      <c r="G735" s="72"/>
      <c r="J735" s="72"/>
      <c r="L735" s="75"/>
      <c r="M735" s="72"/>
      <c r="O735" s="75"/>
      <c r="P735" s="72"/>
    </row>
    <row r="736" spans="1:16" ht="15.9" customHeight="1">
      <c r="A736" s="71">
        <v>722</v>
      </c>
      <c r="D736" s="72"/>
      <c r="G736" s="72"/>
      <c r="J736" s="72"/>
      <c r="L736" s="75"/>
      <c r="M736" s="72"/>
      <c r="O736" s="75"/>
      <c r="P736" s="72"/>
    </row>
    <row r="737" spans="1:16" ht="15.9" customHeight="1">
      <c r="A737" s="71">
        <v>723</v>
      </c>
      <c r="D737" s="72"/>
      <c r="G737" s="72"/>
      <c r="J737" s="72"/>
      <c r="L737" s="75"/>
      <c r="M737" s="72"/>
      <c r="O737" s="75"/>
      <c r="P737" s="72"/>
    </row>
    <row r="738" spans="1:16" ht="15.9" customHeight="1">
      <c r="A738" s="71">
        <v>724</v>
      </c>
      <c r="D738" s="72"/>
      <c r="G738" s="72"/>
      <c r="J738" s="72"/>
      <c r="L738" s="75"/>
      <c r="M738" s="72"/>
      <c r="O738" s="75"/>
      <c r="P738" s="72"/>
    </row>
    <row r="739" spans="1:16" ht="15.9" customHeight="1">
      <c r="A739" s="71">
        <v>725</v>
      </c>
      <c r="D739" s="72"/>
      <c r="G739" s="72"/>
      <c r="J739" s="72"/>
      <c r="L739" s="75"/>
      <c r="M739" s="72"/>
      <c r="O739" s="75"/>
      <c r="P739" s="72"/>
    </row>
    <row r="740" spans="1:16" ht="15.9" customHeight="1">
      <c r="A740" s="71">
        <v>726</v>
      </c>
      <c r="D740" s="72"/>
      <c r="G740" s="72"/>
      <c r="J740" s="72"/>
      <c r="L740" s="75"/>
      <c r="M740" s="72"/>
      <c r="O740" s="75"/>
      <c r="P740" s="72"/>
    </row>
    <row r="741" spans="1:16" ht="15.9" customHeight="1">
      <c r="A741" s="71">
        <v>727</v>
      </c>
      <c r="D741" s="72"/>
      <c r="G741" s="72"/>
      <c r="J741" s="72"/>
      <c r="L741" s="75"/>
      <c r="M741" s="72"/>
      <c r="O741" s="75"/>
      <c r="P741" s="72"/>
    </row>
    <row r="742" spans="1:16" ht="15.9" customHeight="1">
      <c r="A742" s="71">
        <v>728</v>
      </c>
      <c r="D742" s="72"/>
      <c r="G742" s="72"/>
      <c r="J742" s="72"/>
      <c r="L742" s="75"/>
      <c r="M742" s="72"/>
      <c r="O742" s="75"/>
      <c r="P742" s="72"/>
    </row>
    <row r="743" spans="1:16" ht="15.9" customHeight="1">
      <c r="A743" s="71">
        <v>729</v>
      </c>
      <c r="D743" s="72"/>
      <c r="G743" s="72"/>
      <c r="J743" s="72"/>
      <c r="L743" s="75"/>
      <c r="M743" s="72"/>
      <c r="O743" s="75"/>
      <c r="P743" s="72"/>
    </row>
  </sheetData>
  <mergeCells count="24">
    <mergeCell ref="B2:C2"/>
    <mergeCell ref="E2:F2"/>
    <mergeCell ref="H2:I2"/>
    <mergeCell ref="K2:L2"/>
    <mergeCell ref="N2:O2"/>
    <mergeCell ref="Q2:R2"/>
    <mergeCell ref="T2:U2"/>
    <mergeCell ref="W2:X2"/>
    <mergeCell ref="Z2:AA2"/>
    <mergeCell ref="AC2:AD2"/>
    <mergeCell ref="AI7:AJ7"/>
    <mergeCell ref="AC7:AD7"/>
    <mergeCell ref="AF7:AG7"/>
    <mergeCell ref="AI2:AJ2"/>
    <mergeCell ref="AF2:AG2"/>
    <mergeCell ref="T7:U7"/>
    <mergeCell ref="W7:X7"/>
    <mergeCell ref="Z7:AA7"/>
    <mergeCell ref="Q7:R7"/>
    <mergeCell ref="B7:C7"/>
    <mergeCell ref="E7:F7"/>
    <mergeCell ref="H7:I7"/>
    <mergeCell ref="K7:L7"/>
    <mergeCell ref="N7:O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Osszesites</vt:lpstr>
      <vt:lpstr>900-744</vt:lpstr>
      <vt:lpstr>900-767</vt:lpstr>
      <vt:lpstr>900-991</vt:lpstr>
      <vt:lpstr>900-993</vt:lpstr>
      <vt:lpstr>900-998</vt:lpstr>
      <vt:lpstr>900-999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zsolt</dc:creator>
  <cp:lastModifiedBy>Zsolt Forray</cp:lastModifiedBy>
  <dcterms:created xsi:type="dcterms:W3CDTF">2014-02-19T12:33:32Z</dcterms:created>
  <dcterms:modified xsi:type="dcterms:W3CDTF">2026-02-07T15:33:48Z</dcterms:modified>
</cp:coreProperties>
</file>